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hew\Desktop\Youth Baseball Softball\"/>
    </mc:Choice>
  </mc:AlternateContent>
  <bookViews>
    <workbookView xWindow="0" yWindow="0" windowWidth="20385" windowHeight="7050" firstSheet="8" activeTab="13"/>
  </bookViews>
  <sheets>
    <sheet name="10u-MudCats" sheetId="7" r:id="rId1"/>
    <sheet name="10u-HotRods" sheetId="10" r:id="rId2"/>
    <sheet name="10u-Marauders" sheetId="13" r:id="rId3"/>
    <sheet name="10u-Raptors" sheetId="9" r:id="rId4"/>
    <sheet name="10u-River Bandits" sheetId="8" r:id="rId5"/>
    <sheet name="10u-River Cats" sheetId="11" r:id="rId6"/>
    <sheet name="10u-RockHounds" sheetId="12" r:id="rId7"/>
    <sheet name="10u-Braves" sheetId="17" r:id="rId8"/>
    <sheet name="12u-Bees" sheetId="6" r:id="rId9"/>
    <sheet name="12u-Bulls" sheetId="4" r:id="rId10"/>
    <sheet name="12u-Grasshoppers" sheetId="1" r:id="rId11"/>
    <sheet name="12u-Knights" sheetId="3" r:id="rId12"/>
    <sheet name="12u-MudCats" sheetId="5" r:id="rId13"/>
    <sheet name="12u-MudHens" sheetId="2" r:id="rId14"/>
    <sheet name="12u-Rivercats" sheetId="15" r:id="rId15"/>
    <sheet name="12u-White Lightning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1" i="17" l="1"/>
  <c r="X131" i="17" s="1"/>
  <c r="K131" i="17"/>
  <c r="L131" i="17" s="1"/>
  <c r="W130" i="17"/>
  <c r="X130" i="17" s="1"/>
  <c r="K130" i="17"/>
  <c r="L130" i="17" s="1"/>
  <c r="W129" i="17"/>
  <c r="X129" i="17" s="1"/>
  <c r="K129" i="17"/>
  <c r="L129" i="17" s="1"/>
  <c r="W128" i="17"/>
  <c r="X128" i="17" s="1"/>
  <c r="K128" i="17"/>
  <c r="L128" i="17" s="1"/>
  <c r="W127" i="17"/>
  <c r="X127" i="17" s="1"/>
  <c r="K127" i="17"/>
  <c r="L127" i="17" s="1"/>
  <c r="W126" i="17"/>
  <c r="X126" i="17" s="1"/>
  <c r="K126" i="17"/>
  <c r="L126" i="17" s="1"/>
  <c r="W125" i="17"/>
  <c r="X125" i="17" s="1"/>
  <c r="K125" i="17"/>
  <c r="L125" i="17" s="1"/>
  <c r="W124" i="17"/>
  <c r="X124" i="17" s="1"/>
  <c r="K124" i="17"/>
  <c r="L124" i="17" s="1"/>
  <c r="W118" i="17"/>
  <c r="X118" i="17" s="1"/>
  <c r="K118" i="17"/>
  <c r="L118" i="17" s="1"/>
  <c r="W117" i="17"/>
  <c r="X117" i="17" s="1"/>
  <c r="K117" i="17"/>
  <c r="L117" i="17" s="1"/>
  <c r="W116" i="17"/>
  <c r="X116" i="17" s="1"/>
  <c r="K116" i="17"/>
  <c r="L116" i="17" s="1"/>
  <c r="W115" i="17"/>
  <c r="X115" i="17" s="1"/>
  <c r="K115" i="17"/>
  <c r="L115" i="17" s="1"/>
  <c r="W114" i="17"/>
  <c r="X114" i="17" s="1"/>
  <c r="K114" i="17"/>
  <c r="L114" i="17" s="1"/>
  <c r="W113" i="17"/>
  <c r="X113" i="17" s="1"/>
  <c r="K113" i="17"/>
  <c r="L113" i="17" s="1"/>
  <c r="W112" i="17"/>
  <c r="X112" i="17" s="1"/>
  <c r="K112" i="17"/>
  <c r="L112" i="17" s="1"/>
  <c r="W111" i="17"/>
  <c r="X111" i="17" s="1"/>
  <c r="K111" i="17"/>
  <c r="L111" i="17" s="1"/>
  <c r="W105" i="17"/>
  <c r="X105" i="17" s="1"/>
  <c r="K105" i="17"/>
  <c r="L105" i="17" s="1"/>
  <c r="W104" i="17"/>
  <c r="X104" i="17" s="1"/>
  <c r="K104" i="17"/>
  <c r="L104" i="17" s="1"/>
  <c r="W103" i="17"/>
  <c r="X103" i="17" s="1"/>
  <c r="K103" i="17"/>
  <c r="L103" i="17" s="1"/>
  <c r="W102" i="17"/>
  <c r="X102" i="17" s="1"/>
  <c r="L102" i="17"/>
  <c r="K102" i="17"/>
  <c r="W101" i="17"/>
  <c r="X101" i="17" s="1"/>
  <c r="K101" i="17"/>
  <c r="L101" i="17" s="1"/>
  <c r="W100" i="17"/>
  <c r="X100" i="17" s="1"/>
  <c r="K100" i="17"/>
  <c r="L100" i="17" s="1"/>
  <c r="W99" i="17"/>
  <c r="X99" i="17" s="1"/>
  <c r="L99" i="17"/>
  <c r="K99" i="17"/>
  <c r="W98" i="17"/>
  <c r="X98" i="17" s="1"/>
  <c r="L98" i="17"/>
  <c r="K98" i="17"/>
  <c r="W92" i="17"/>
  <c r="X92" i="17" s="1"/>
  <c r="K92" i="17"/>
  <c r="L92" i="17" s="1"/>
  <c r="W91" i="17"/>
  <c r="X91" i="17" s="1"/>
  <c r="K91" i="17"/>
  <c r="L91" i="17" s="1"/>
  <c r="W90" i="17"/>
  <c r="X90" i="17" s="1"/>
  <c r="L90" i="17"/>
  <c r="K90" i="17"/>
  <c r="W89" i="17"/>
  <c r="X89" i="17" s="1"/>
  <c r="L89" i="17"/>
  <c r="K89" i="17"/>
  <c r="W88" i="17"/>
  <c r="X88" i="17" s="1"/>
  <c r="K88" i="17"/>
  <c r="L88" i="17" s="1"/>
  <c r="W87" i="17"/>
  <c r="X87" i="17" s="1"/>
  <c r="K87" i="17"/>
  <c r="L87" i="17" s="1"/>
  <c r="W86" i="17"/>
  <c r="X86" i="17" s="1"/>
  <c r="L86" i="17"/>
  <c r="K86" i="17"/>
  <c r="W85" i="17"/>
  <c r="X85" i="17" s="1"/>
  <c r="L85" i="17"/>
  <c r="K85" i="17"/>
  <c r="W79" i="17"/>
  <c r="X79" i="17" s="1"/>
  <c r="K79" i="17"/>
  <c r="L79" i="17" s="1"/>
  <c r="W78" i="17"/>
  <c r="X78" i="17" s="1"/>
  <c r="K78" i="17"/>
  <c r="L78" i="17" s="1"/>
  <c r="W77" i="17"/>
  <c r="X77" i="17" s="1"/>
  <c r="L77" i="17"/>
  <c r="K77" i="17"/>
  <c r="W76" i="17"/>
  <c r="X76" i="17" s="1"/>
  <c r="L76" i="17"/>
  <c r="K76" i="17"/>
  <c r="W75" i="17"/>
  <c r="X75" i="17" s="1"/>
  <c r="K75" i="17"/>
  <c r="L75" i="17" s="1"/>
  <c r="W74" i="17"/>
  <c r="X74" i="17" s="1"/>
  <c r="K74" i="17"/>
  <c r="L74" i="17" s="1"/>
  <c r="W73" i="17"/>
  <c r="X73" i="17" s="1"/>
  <c r="L73" i="17"/>
  <c r="K73" i="17"/>
  <c r="W72" i="17"/>
  <c r="X72" i="17" s="1"/>
  <c r="L72" i="17"/>
  <c r="K72" i="17"/>
  <c r="W66" i="17"/>
  <c r="X66" i="17" s="1"/>
  <c r="K66" i="17"/>
  <c r="L66" i="17" s="1"/>
  <c r="W65" i="17"/>
  <c r="X65" i="17" s="1"/>
  <c r="K65" i="17"/>
  <c r="L65" i="17" s="1"/>
  <c r="W64" i="17"/>
  <c r="X64" i="17" s="1"/>
  <c r="L64" i="17"/>
  <c r="K64" i="17"/>
  <c r="W63" i="17"/>
  <c r="X63" i="17" s="1"/>
  <c r="L63" i="17"/>
  <c r="K63" i="17"/>
  <c r="W62" i="17"/>
  <c r="X62" i="17" s="1"/>
  <c r="K62" i="17"/>
  <c r="L62" i="17" s="1"/>
  <c r="W61" i="17"/>
  <c r="X61" i="17" s="1"/>
  <c r="K61" i="17"/>
  <c r="L61" i="17" s="1"/>
  <c r="W60" i="17"/>
  <c r="X60" i="17" s="1"/>
  <c r="L60" i="17"/>
  <c r="K60" i="17"/>
  <c r="W59" i="17"/>
  <c r="X59" i="17" s="1"/>
  <c r="L59" i="17"/>
  <c r="K59" i="17"/>
  <c r="W53" i="17"/>
  <c r="X53" i="17" s="1"/>
  <c r="K53" i="17"/>
  <c r="L53" i="17" s="1"/>
  <c r="W52" i="17"/>
  <c r="X52" i="17" s="1"/>
  <c r="K52" i="17"/>
  <c r="L52" i="17" s="1"/>
  <c r="W51" i="17"/>
  <c r="X51" i="17" s="1"/>
  <c r="L51" i="17"/>
  <c r="K51" i="17"/>
  <c r="W50" i="17"/>
  <c r="X50" i="17" s="1"/>
  <c r="L50" i="17"/>
  <c r="K50" i="17"/>
  <c r="W49" i="17"/>
  <c r="X49" i="17" s="1"/>
  <c r="K49" i="17"/>
  <c r="L49" i="17" s="1"/>
  <c r="W48" i="17"/>
  <c r="X48" i="17" s="1"/>
  <c r="K48" i="17"/>
  <c r="L48" i="17" s="1"/>
  <c r="W47" i="17"/>
  <c r="X47" i="17" s="1"/>
  <c r="L47" i="17"/>
  <c r="K47" i="17"/>
  <c r="W46" i="17"/>
  <c r="X46" i="17" s="1"/>
  <c r="L46" i="17"/>
  <c r="K46" i="17"/>
  <c r="W40" i="17"/>
  <c r="X40" i="17" s="1"/>
  <c r="K40" i="17"/>
  <c r="L40" i="17" s="1"/>
  <c r="W39" i="17"/>
  <c r="X39" i="17" s="1"/>
  <c r="K39" i="17"/>
  <c r="L39" i="17" s="1"/>
  <c r="W38" i="17"/>
  <c r="X38" i="17" s="1"/>
  <c r="L38" i="17"/>
  <c r="K38" i="17"/>
  <c r="W37" i="17"/>
  <c r="X37" i="17" s="1"/>
  <c r="L37" i="17"/>
  <c r="K37" i="17"/>
  <c r="W36" i="17"/>
  <c r="X36" i="17" s="1"/>
  <c r="K36" i="17"/>
  <c r="L36" i="17" s="1"/>
  <c r="W35" i="17"/>
  <c r="X35" i="17" s="1"/>
  <c r="K35" i="17"/>
  <c r="L35" i="17" s="1"/>
  <c r="W34" i="17"/>
  <c r="X34" i="17" s="1"/>
  <c r="K34" i="17"/>
  <c r="L34" i="17" s="1"/>
  <c r="W33" i="17"/>
  <c r="X33" i="17" s="1"/>
  <c r="K33" i="17"/>
  <c r="L33" i="17" s="1"/>
  <c r="W27" i="17"/>
  <c r="X27" i="17" s="1"/>
  <c r="K27" i="17"/>
  <c r="L27" i="17" s="1"/>
  <c r="W26" i="17"/>
  <c r="X26" i="17" s="1"/>
  <c r="K26" i="17"/>
  <c r="L26" i="17" s="1"/>
  <c r="W25" i="17"/>
  <c r="X25" i="17" s="1"/>
  <c r="L25" i="17"/>
  <c r="K25" i="17"/>
  <c r="W24" i="17"/>
  <c r="X24" i="17" s="1"/>
  <c r="L24" i="17"/>
  <c r="K24" i="17"/>
  <c r="W23" i="17"/>
  <c r="X23" i="17" s="1"/>
  <c r="K23" i="17"/>
  <c r="L23" i="17" s="1"/>
  <c r="W22" i="17"/>
  <c r="X22" i="17" s="1"/>
  <c r="K22" i="17"/>
  <c r="L22" i="17" s="1"/>
  <c r="W21" i="17"/>
  <c r="X21" i="17" s="1"/>
  <c r="K21" i="17"/>
  <c r="L21" i="17" s="1"/>
  <c r="W20" i="17"/>
  <c r="X20" i="17" s="1"/>
  <c r="K20" i="17"/>
  <c r="L20" i="17" s="1"/>
  <c r="W14" i="17"/>
  <c r="X14" i="17" s="1"/>
  <c r="K14" i="17"/>
  <c r="L14" i="17" s="1"/>
  <c r="W13" i="17"/>
  <c r="X13" i="17" s="1"/>
  <c r="K13" i="17"/>
  <c r="L13" i="17" s="1"/>
  <c r="W12" i="17"/>
  <c r="X12" i="17" s="1"/>
  <c r="L12" i="17"/>
  <c r="K12" i="17"/>
  <c r="W11" i="17"/>
  <c r="X11" i="17" s="1"/>
  <c r="L11" i="17"/>
  <c r="K11" i="17"/>
  <c r="W10" i="17"/>
  <c r="X10" i="17" s="1"/>
  <c r="K10" i="17"/>
  <c r="L10" i="17" s="1"/>
  <c r="W9" i="17"/>
  <c r="X9" i="17" s="1"/>
  <c r="K9" i="17"/>
  <c r="L9" i="17" s="1"/>
  <c r="W8" i="17"/>
  <c r="X8" i="17" s="1"/>
  <c r="K8" i="17"/>
  <c r="L8" i="17" s="1"/>
  <c r="W7" i="17"/>
  <c r="X7" i="17" s="1"/>
  <c r="L7" i="17"/>
  <c r="K7" i="17"/>
  <c r="W130" i="16"/>
  <c r="X130" i="16" s="1"/>
  <c r="K130" i="16"/>
  <c r="L130" i="16" s="1"/>
  <c r="W129" i="16"/>
  <c r="X129" i="16" s="1"/>
  <c r="K129" i="16"/>
  <c r="L129" i="16" s="1"/>
  <c r="W128" i="16"/>
  <c r="X128" i="16" s="1"/>
  <c r="K128" i="16"/>
  <c r="L128" i="16" s="1"/>
  <c r="W127" i="16"/>
  <c r="X127" i="16" s="1"/>
  <c r="K127" i="16"/>
  <c r="L127" i="16" s="1"/>
  <c r="W126" i="16"/>
  <c r="X126" i="16" s="1"/>
  <c r="K126" i="16"/>
  <c r="L126" i="16" s="1"/>
  <c r="W125" i="16"/>
  <c r="X125" i="16" s="1"/>
  <c r="K125" i="16"/>
  <c r="L125" i="16" s="1"/>
  <c r="W124" i="16"/>
  <c r="X124" i="16" s="1"/>
  <c r="K124" i="16"/>
  <c r="L124" i="16" s="1"/>
  <c r="W123" i="16"/>
  <c r="X123" i="16" s="1"/>
  <c r="K123" i="16"/>
  <c r="L123" i="16" s="1"/>
  <c r="W117" i="16"/>
  <c r="X117" i="16" s="1"/>
  <c r="L117" i="16"/>
  <c r="K117" i="16"/>
  <c r="W116" i="16"/>
  <c r="X116" i="16" s="1"/>
  <c r="K116" i="16"/>
  <c r="L116" i="16" s="1"/>
  <c r="W115" i="16"/>
  <c r="X115" i="16" s="1"/>
  <c r="K115" i="16"/>
  <c r="L115" i="16" s="1"/>
  <c r="W114" i="16"/>
  <c r="X114" i="16" s="1"/>
  <c r="K114" i="16"/>
  <c r="L114" i="16" s="1"/>
  <c r="W113" i="16"/>
  <c r="X113" i="16" s="1"/>
  <c r="L113" i="16"/>
  <c r="K113" i="16"/>
  <c r="W112" i="16"/>
  <c r="X112" i="16" s="1"/>
  <c r="K112" i="16"/>
  <c r="L112" i="16" s="1"/>
  <c r="W111" i="16"/>
  <c r="X111" i="16" s="1"/>
  <c r="K111" i="16"/>
  <c r="L111" i="16" s="1"/>
  <c r="W110" i="16"/>
  <c r="X110" i="16" s="1"/>
  <c r="K110" i="16"/>
  <c r="L110" i="16" s="1"/>
  <c r="W104" i="16"/>
  <c r="X104" i="16" s="1"/>
  <c r="L104" i="16"/>
  <c r="K104" i="16"/>
  <c r="W103" i="16"/>
  <c r="X103" i="16" s="1"/>
  <c r="K103" i="16"/>
  <c r="L103" i="16" s="1"/>
  <c r="W102" i="16"/>
  <c r="X102" i="16" s="1"/>
  <c r="K102" i="16"/>
  <c r="L102" i="16" s="1"/>
  <c r="W101" i="16"/>
  <c r="X101" i="16" s="1"/>
  <c r="K101" i="16"/>
  <c r="L101" i="16" s="1"/>
  <c r="W100" i="16"/>
  <c r="X100" i="16" s="1"/>
  <c r="L100" i="16"/>
  <c r="K100" i="16"/>
  <c r="W99" i="16"/>
  <c r="X99" i="16" s="1"/>
  <c r="K99" i="16"/>
  <c r="L99" i="16" s="1"/>
  <c r="W98" i="16"/>
  <c r="X98" i="16" s="1"/>
  <c r="K98" i="16"/>
  <c r="L98" i="16" s="1"/>
  <c r="W97" i="16"/>
  <c r="X97" i="16" s="1"/>
  <c r="K97" i="16"/>
  <c r="L97" i="16" s="1"/>
  <c r="W91" i="16"/>
  <c r="X91" i="16" s="1"/>
  <c r="L91" i="16"/>
  <c r="K91" i="16"/>
  <c r="W90" i="16"/>
  <c r="X90" i="16" s="1"/>
  <c r="K90" i="16"/>
  <c r="L90" i="16" s="1"/>
  <c r="W89" i="16"/>
  <c r="X89" i="16" s="1"/>
  <c r="K89" i="16"/>
  <c r="L89" i="16" s="1"/>
  <c r="W88" i="16"/>
  <c r="X88" i="16" s="1"/>
  <c r="K88" i="16"/>
  <c r="L88" i="16" s="1"/>
  <c r="W87" i="16"/>
  <c r="X87" i="16" s="1"/>
  <c r="L87" i="16"/>
  <c r="K87" i="16"/>
  <c r="W86" i="16"/>
  <c r="X86" i="16" s="1"/>
  <c r="K86" i="16"/>
  <c r="L86" i="16" s="1"/>
  <c r="W85" i="16"/>
  <c r="X85" i="16" s="1"/>
  <c r="K85" i="16"/>
  <c r="L85" i="16" s="1"/>
  <c r="W84" i="16"/>
  <c r="X84" i="16" s="1"/>
  <c r="K84" i="16"/>
  <c r="L84" i="16" s="1"/>
  <c r="W78" i="16"/>
  <c r="X78" i="16" s="1"/>
  <c r="L78" i="16"/>
  <c r="K78" i="16"/>
  <c r="W77" i="16"/>
  <c r="X77" i="16" s="1"/>
  <c r="K77" i="16"/>
  <c r="L77" i="16" s="1"/>
  <c r="W76" i="16"/>
  <c r="X76" i="16" s="1"/>
  <c r="K76" i="16"/>
  <c r="L76" i="16" s="1"/>
  <c r="W75" i="16"/>
  <c r="X75" i="16" s="1"/>
  <c r="K75" i="16"/>
  <c r="L75" i="16" s="1"/>
  <c r="W74" i="16"/>
  <c r="X74" i="16" s="1"/>
  <c r="L74" i="16"/>
  <c r="K74" i="16"/>
  <c r="W73" i="16"/>
  <c r="X73" i="16" s="1"/>
  <c r="K73" i="16"/>
  <c r="L73" i="16" s="1"/>
  <c r="W72" i="16"/>
  <c r="X72" i="16" s="1"/>
  <c r="K72" i="16"/>
  <c r="L72" i="16" s="1"/>
  <c r="W71" i="16"/>
  <c r="X71" i="16" s="1"/>
  <c r="K71" i="16"/>
  <c r="L71" i="16" s="1"/>
  <c r="W65" i="16"/>
  <c r="X65" i="16" s="1"/>
  <c r="L65" i="16"/>
  <c r="K65" i="16"/>
  <c r="W64" i="16"/>
  <c r="X64" i="16" s="1"/>
  <c r="K64" i="16"/>
  <c r="L64" i="16" s="1"/>
  <c r="W63" i="16"/>
  <c r="X63" i="16" s="1"/>
  <c r="K63" i="16"/>
  <c r="L63" i="16" s="1"/>
  <c r="W62" i="16"/>
  <c r="X62" i="16" s="1"/>
  <c r="K62" i="16"/>
  <c r="L62" i="16" s="1"/>
  <c r="W61" i="16"/>
  <c r="X61" i="16" s="1"/>
  <c r="L61" i="16"/>
  <c r="K61" i="16"/>
  <c r="W60" i="16"/>
  <c r="X60" i="16" s="1"/>
  <c r="K60" i="16"/>
  <c r="L60" i="16" s="1"/>
  <c r="W59" i="16"/>
  <c r="X59" i="16" s="1"/>
  <c r="K59" i="16"/>
  <c r="L59" i="16" s="1"/>
  <c r="W58" i="16"/>
  <c r="X58" i="16" s="1"/>
  <c r="K58" i="16"/>
  <c r="L58" i="16" s="1"/>
  <c r="W52" i="16"/>
  <c r="X52" i="16" s="1"/>
  <c r="L52" i="16"/>
  <c r="K52" i="16"/>
  <c r="W51" i="16"/>
  <c r="X51" i="16" s="1"/>
  <c r="K51" i="16"/>
  <c r="L51" i="16" s="1"/>
  <c r="W50" i="16"/>
  <c r="X50" i="16" s="1"/>
  <c r="K50" i="16"/>
  <c r="L50" i="16" s="1"/>
  <c r="W49" i="16"/>
  <c r="X49" i="16" s="1"/>
  <c r="K49" i="16"/>
  <c r="L49" i="16" s="1"/>
  <c r="W48" i="16"/>
  <c r="X48" i="16" s="1"/>
  <c r="L48" i="16"/>
  <c r="K48" i="16"/>
  <c r="W47" i="16"/>
  <c r="X47" i="16" s="1"/>
  <c r="K47" i="16"/>
  <c r="L47" i="16" s="1"/>
  <c r="W46" i="16"/>
  <c r="X46" i="16" s="1"/>
  <c r="K46" i="16"/>
  <c r="L46" i="16" s="1"/>
  <c r="W45" i="16"/>
  <c r="X45" i="16" s="1"/>
  <c r="K45" i="16"/>
  <c r="L45" i="16" s="1"/>
  <c r="W39" i="16"/>
  <c r="X39" i="16" s="1"/>
  <c r="L39" i="16"/>
  <c r="K39" i="16"/>
  <c r="W38" i="16"/>
  <c r="X38" i="16" s="1"/>
  <c r="K38" i="16"/>
  <c r="L38" i="16" s="1"/>
  <c r="W37" i="16"/>
  <c r="X37" i="16" s="1"/>
  <c r="K37" i="16"/>
  <c r="L37" i="16" s="1"/>
  <c r="W36" i="16"/>
  <c r="X36" i="16" s="1"/>
  <c r="K36" i="16"/>
  <c r="L36" i="16" s="1"/>
  <c r="W35" i="16"/>
  <c r="X35" i="16" s="1"/>
  <c r="L35" i="16"/>
  <c r="K35" i="16"/>
  <c r="W34" i="16"/>
  <c r="X34" i="16" s="1"/>
  <c r="K34" i="16"/>
  <c r="L34" i="16" s="1"/>
  <c r="W33" i="16"/>
  <c r="X33" i="16" s="1"/>
  <c r="K33" i="16"/>
  <c r="L33" i="16" s="1"/>
  <c r="W32" i="16"/>
  <c r="X32" i="16" s="1"/>
  <c r="K32" i="16"/>
  <c r="L32" i="16" s="1"/>
  <c r="W26" i="16"/>
  <c r="X26" i="16" s="1"/>
  <c r="L26" i="16"/>
  <c r="K26" i="16"/>
  <c r="W25" i="16"/>
  <c r="X25" i="16" s="1"/>
  <c r="K25" i="16"/>
  <c r="L25" i="16" s="1"/>
  <c r="W24" i="16"/>
  <c r="X24" i="16" s="1"/>
  <c r="K24" i="16"/>
  <c r="L24" i="16" s="1"/>
  <c r="W23" i="16"/>
  <c r="X23" i="16" s="1"/>
  <c r="L23" i="16"/>
  <c r="K23" i="16"/>
  <c r="W22" i="16"/>
  <c r="X22" i="16" s="1"/>
  <c r="L22" i="16"/>
  <c r="K22" i="16"/>
  <c r="W21" i="16"/>
  <c r="X21" i="16" s="1"/>
  <c r="K21" i="16"/>
  <c r="L21" i="16" s="1"/>
  <c r="W20" i="16"/>
  <c r="X20" i="16" s="1"/>
  <c r="K20" i="16"/>
  <c r="L20" i="16" s="1"/>
  <c r="W19" i="16"/>
  <c r="X19" i="16" s="1"/>
  <c r="L19" i="16"/>
  <c r="K19" i="16"/>
  <c r="W13" i="16"/>
  <c r="X13" i="16" s="1"/>
  <c r="L13" i="16"/>
  <c r="K13" i="16"/>
  <c r="W12" i="16"/>
  <c r="X12" i="16" s="1"/>
  <c r="K12" i="16"/>
  <c r="L12" i="16" s="1"/>
  <c r="W11" i="16"/>
  <c r="X11" i="16" s="1"/>
  <c r="K11" i="16"/>
  <c r="L11" i="16" s="1"/>
  <c r="W10" i="16"/>
  <c r="X10" i="16" s="1"/>
  <c r="L10" i="16"/>
  <c r="K10" i="16"/>
  <c r="W9" i="16"/>
  <c r="X9" i="16" s="1"/>
  <c r="L9" i="16"/>
  <c r="K9" i="16"/>
  <c r="W8" i="16"/>
  <c r="X8" i="16" s="1"/>
  <c r="K8" i="16"/>
  <c r="L8" i="16" s="1"/>
  <c r="W7" i="16"/>
  <c r="X7" i="16" s="1"/>
  <c r="K7" i="16"/>
  <c r="L7" i="16" s="1"/>
  <c r="W6" i="16"/>
  <c r="X6" i="16" s="1"/>
  <c r="L6" i="16"/>
  <c r="K6" i="16"/>
  <c r="X130" i="15"/>
  <c r="W130" i="15"/>
  <c r="K130" i="15"/>
  <c r="L130" i="15" s="1"/>
  <c r="X129" i="15"/>
  <c r="W129" i="15"/>
  <c r="K129" i="15"/>
  <c r="L129" i="15" s="1"/>
  <c r="X128" i="15"/>
  <c r="W128" i="15"/>
  <c r="K128" i="15"/>
  <c r="L128" i="15" s="1"/>
  <c r="X127" i="15"/>
  <c r="W127" i="15"/>
  <c r="K127" i="15"/>
  <c r="L127" i="15" s="1"/>
  <c r="X126" i="15"/>
  <c r="W126" i="15"/>
  <c r="K126" i="15"/>
  <c r="L126" i="15" s="1"/>
  <c r="X125" i="15"/>
  <c r="W125" i="15"/>
  <c r="K125" i="15"/>
  <c r="L125" i="15" s="1"/>
  <c r="X124" i="15"/>
  <c r="W124" i="15"/>
  <c r="K124" i="15"/>
  <c r="L124" i="15" s="1"/>
  <c r="X123" i="15"/>
  <c r="W123" i="15"/>
  <c r="K123" i="15"/>
  <c r="L123" i="15" s="1"/>
  <c r="X117" i="15"/>
  <c r="W117" i="15"/>
  <c r="K117" i="15"/>
  <c r="L117" i="15" s="1"/>
  <c r="X116" i="15"/>
  <c r="W116" i="15"/>
  <c r="K116" i="15"/>
  <c r="L116" i="15" s="1"/>
  <c r="X115" i="15"/>
  <c r="W115" i="15"/>
  <c r="K115" i="15"/>
  <c r="L115" i="15" s="1"/>
  <c r="X114" i="15"/>
  <c r="W114" i="15"/>
  <c r="K114" i="15"/>
  <c r="L114" i="15" s="1"/>
  <c r="X113" i="15"/>
  <c r="W113" i="15"/>
  <c r="K113" i="15"/>
  <c r="L113" i="15" s="1"/>
  <c r="X112" i="15"/>
  <c r="W112" i="15"/>
  <c r="K112" i="15"/>
  <c r="L112" i="15" s="1"/>
  <c r="X111" i="15"/>
  <c r="W111" i="15"/>
  <c r="K111" i="15"/>
  <c r="L111" i="15" s="1"/>
  <c r="X110" i="15"/>
  <c r="W110" i="15"/>
  <c r="K110" i="15"/>
  <c r="L110" i="15" s="1"/>
  <c r="X104" i="15"/>
  <c r="W104" i="15"/>
  <c r="K104" i="15"/>
  <c r="L104" i="15" s="1"/>
  <c r="X103" i="15"/>
  <c r="W103" i="15"/>
  <c r="K103" i="15"/>
  <c r="L103" i="15" s="1"/>
  <c r="X102" i="15"/>
  <c r="W102" i="15"/>
  <c r="K102" i="15"/>
  <c r="L102" i="15" s="1"/>
  <c r="X101" i="15"/>
  <c r="W101" i="15"/>
  <c r="K101" i="15"/>
  <c r="L101" i="15" s="1"/>
  <c r="X100" i="15"/>
  <c r="W100" i="15"/>
  <c r="K100" i="15"/>
  <c r="L100" i="15" s="1"/>
  <c r="X99" i="15"/>
  <c r="W99" i="15"/>
  <c r="K99" i="15"/>
  <c r="L99" i="15" s="1"/>
  <c r="X98" i="15"/>
  <c r="W98" i="15"/>
  <c r="K98" i="15"/>
  <c r="L98" i="15" s="1"/>
  <c r="X97" i="15"/>
  <c r="W97" i="15"/>
  <c r="K97" i="15"/>
  <c r="L97" i="15" s="1"/>
  <c r="X91" i="15"/>
  <c r="W91" i="15"/>
  <c r="K91" i="15"/>
  <c r="L91" i="15" s="1"/>
  <c r="X90" i="15"/>
  <c r="W90" i="15"/>
  <c r="K90" i="15"/>
  <c r="L90" i="15" s="1"/>
  <c r="X89" i="15"/>
  <c r="W89" i="15"/>
  <c r="K89" i="15"/>
  <c r="L89" i="15" s="1"/>
  <c r="X88" i="15"/>
  <c r="W88" i="15"/>
  <c r="K88" i="15"/>
  <c r="L88" i="15" s="1"/>
  <c r="X87" i="15"/>
  <c r="W87" i="15"/>
  <c r="K87" i="15"/>
  <c r="L87" i="15" s="1"/>
  <c r="X86" i="15"/>
  <c r="W86" i="15"/>
  <c r="K86" i="15"/>
  <c r="L86" i="15" s="1"/>
  <c r="X85" i="15"/>
  <c r="W85" i="15"/>
  <c r="K85" i="15"/>
  <c r="L85" i="15" s="1"/>
  <c r="X84" i="15"/>
  <c r="W84" i="15"/>
  <c r="K84" i="15"/>
  <c r="L84" i="15" s="1"/>
  <c r="X78" i="15"/>
  <c r="W78" i="15"/>
  <c r="K78" i="15"/>
  <c r="L78" i="15" s="1"/>
  <c r="X77" i="15"/>
  <c r="W77" i="15"/>
  <c r="K77" i="15"/>
  <c r="L77" i="15" s="1"/>
  <c r="X76" i="15"/>
  <c r="W76" i="15"/>
  <c r="K76" i="15"/>
  <c r="L76" i="15" s="1"/>
  <c r="X75" i="15"/>
  <c r="W75" i="15"/>
  <c r="K75" i="15"/>
  <c r="L75" i="15" s="1"/>
  <c r="X74" i="15"/>
  <c r="W74" i="15"/>
  <c r="K74" i="15"/>
  <c r="L74" i="15" s="1"/>
  <c r="X73" i="15"/>
  <c r="W73" i="15"/>
  <c r="K73" i="15"/>
  <c r="L73" i="15" s="1"/>
  <c r="X72" i="15"/>
  <c r="W72" i="15"/>
  <c r="K72" i="15"/>
  <c r="L72" i="15" s="1"/>
  <c r="X71" i="15"/>
  <c r="W71" i="15"/>
  <c r="K71" i="15"/>
  <c r="L71" i="15" s="1"/>
  <c r="X65" i="15"/>
  <c r="W65" i="15"/>
  <c r="K65" i="15"/>
  <c r="L65" i="15" s="1"/>
  <c r="X64" i="15"/>
  <c r="W64" i="15"/>
  <c r="K64" i="15"/>
  <c r="L64" i="15" s="1"/>
  <c r="X63" i="15"/>
  <c r="W63" i="15"/>
  <c r="K63" i="15"/>
  <c r="L63" i="15" s="1"/>
  <c r="X62" i="15"/>
  <c r="W62" i="15"/>
  <c r="K62" i="15"/>
  <c r="L62" i="15" s="1"/>
  <c r="X61" i="15"/>
  <c r="W61" i="15"/>
  <c r="K61" i="15"/>
  <c r="L61" i="15" s="1"/>
  <c r="X60" i="15"/>
  <c r="W60" i="15"/>
  <c r="K60" i="15"/>
  <c r="L60" i="15" s="1"/>
  <c r="X59" i="15"/>
  <c r="W59" i="15"/>
  <c r="K59" i="15"/>
  <c r="L59" i="15" s="1"/>
  <c r="X58" i="15"/>
  <c r="W58" i="15"/>
  <c r="K58" i="15"/>
  <c r="L58" i="15" s="1"/>
  <c r="X52" i="15"/>
  <c r="W52" i="15"/>
  <c r="K52" i="15"/>
  <c r="L52" i="15" s="1"/>
  <c r="X51" i="15"/>
  <c r="W51" i="15"/>
  <c r="K51" i="15"/>
  <c r="L51" i="15" s="1"/>
  <c r="X50" i="15"/>
  <c r="W50" i="15"/>
  <c r="K50" i="15"/>
  <c r="L50" i="15" s="1"/>
  <c r="X49" i="15"/>
  <c r="W49" i="15"/>
  <c r="K49" i="15"/>
  <c r="L49" i="15" s="1"/>
  <c r="X48" i="15"/>
  <c r="W48" i="15"/>
  <c r="K48" i="15"/>
  <c r="L48" i="15" s="1"/>
  <c r="X47" i="15"/>
  <c r="W47" i="15"/>
  <c r="K47" i="15"/>
  <c r="L47" i="15" s="1"/>
  <c r="X46" i="15"/>
  <c r="W46" i="15"/>
  <c r="K46" i="15"/>
  <c r="L46" i="15" s="1"/>
  <c r="X45" i="15"/>
  <c r="W45" i="15"/>
  <c r="K45" i="15"/>
  <c r="L45" i="15" s="1"/>
  <c r="X39" i="15"/>
  <c r="W39" i="15"/>
  <c r="K39" i="15"/>
  <c r="L39" i="15" s="1"/>
  <c r="X38" i="15"/>
  <c r="W38" i="15"/>
  <c r="K38" i="15"/>
  <c r="L38" i="15" s="1"/>
  <c r="X37" i="15"/>
  <c r="W37" i="15"/>
  <c r="K37" i="15"/>
  <c r="L37" i="15" s="1"/>
  <c r="X36" i="15"/>
  <c r="W36" i="15"/>
  <c r="K36" i="15"/>
  <c r="L36" i="15" s="1"/>
  <c r="X35" i="15"/>
  <c r="W35" i="15"/>
  <c r="K35" i="15"/>
  <c r="L35" i="15" s="1"/>
  <c r="X34" i="15"/>
  <c r="W34" i="15"/>
  <c r="K34" i="15"/>
  <c r="L34" i="15" s="1"/>
  <c r="X33" i="15"/>
  <c r="W33" i="15"/>
  <c r="K33" i="15"/>
  <c r="L33" i="15" s="1"/>
  <c r="X32" i="15"/>
  <c r="W32" i="15"/>
  <c r="K32" i="15"/>
  <c r="L32" i="15" s="1"/>
  <c r="X26" i="15"/>
  <c r="W26" i="15"/>
  <c r="K26" i="15"/>
  <c r="L26" i="15" s="1"/>
  <c r="X25" i="15"/>
  <c r="W25" i="15"/>
  <c r="K25" i="15"/>
  <c r="L25" i="15" s="1"/>
  <c r="X24" i="15"/>
  <c r="W24" i="15"/>
  <c r="K24" i="15"/>
  <c r="L24" i="15" s="1"/>
  <c r="X23" i="15"/>
  <c r="W23" i="15"/>
  <c r="K23" i="15"/>
  <c r="L23" i="15" s="1"/>
  <c r="X22" i="15"/>
  <c r="W22" i="15"/>
  <c r="K22" i="15"/>
  <c r="L22" i="15" s="1"/>
  <c r="X21" i="15"/>
  <c r="W21" i="15"/>
  <c r="K21" i="15"/>
  <c r="L21" i="15" s="1"/>
  <c r="X20" i="15"/>
  <c r="W20" i="15"/>
  <c r="K20" i="15"/>
  <c r="L20" i="15" s="1"/>
  <c r="X19" i="15"/>
  <c r="W19" i="15"/>
  <c r="K19" i="15"/>
  <c r="L19" i="15" s="1"/>
  <c r="X13" i="15"/>
  <c r="W13" i="15"/>
  <c r="K13" i="15"/>
  <c r="L13" i="15" s="1"/>
  <c r="X12" i="15"/>
  <c r="W12" i="15"/>
  <c r="K12" i="15"/>
  <c r="L12" i="15" s="1"/>
  <c r="X11" i="15"/>
  <c r="W11" i="15"/>
  <c r="K11" i="15"/>
  <c r="L11" i="15" s="1"/>
  <c r="X10" i="15"/>
  <c r="W10" i="15"/>
  <c r="K10" i="15"/>
  <c r="L10" i="15" s="1"/>
  <c r="X9" i="15"/>
  <c r="W9" i="15"/>
  <c r="K9" i="15"/>
  <c r="L9" i="15" s="1"/>
  <c r="X8" i="15"/>
  <c r="W8" i="15"/>
  <c r="K8" i="15"/>
  <c r="L8" i="15" s="1"/>
  <c r="X7" i="15"/>
  <c r="W7" i="15"/>
  <c r="K7" i="15"/>
  <c r="L7" i="15" s="1"/>
  <c r="X6" i="15"/>
  <c r="W6" i="15"/>
  <c r="K6" i="15"/>
  <c r="L6" i="15" s="1"/>
  <c r="W132" i="13" l="1"/>
  <c r="X132" i="13" s="1"/>
  <c r="K132" i="13"/>
  <c r="L132" i="13" s="1"/>
  <c r="W131" i="13"/>
  <c r="X131" i="13" s="1"/>
  <c r="K131" i="13"/>
  <c r="L131" i="13" s="1"/>
  <c r="W130" i="13"/>
  <c r="X130" i="13" s="1"/>
  <c r="K130" i="13"/>
  <c r="L130" i="13" s="1"/>
  <c r="W129" i="13"/>
  <c r="X129" i="13" s="1"/>
  <c r="K129" i="13"/>
  <c r="L129" i="13" s="1"/>
  <c r="W128" i="13"/>
  <c r="X128" i="13" s="1"/>
  <c r="K128" i="13"/>
  <c r="L128" i="13" s="1"/>
  <c r="W127" i="13"/>
  <c r="X127" i="13" s="1"/>
  <c r="K127" i="13"/>
  <c r="L127" i="13" s="1"/>
  <c r="W126" i="13"/>
  <c r="X126" i="13" s="1"/>
  <c r="K126" i="13"/>
  <c r="L126" i="13" s="1"/>
  <c r="W125" i="13"/>
  <c r="X125" i="13" s="1"/>
  <c r="K125" i="13"/>
  <c r="L125" i="13" s="1"/>
  <c r="W119" i="13"/>
  <c r="X119" i="13" s="1"/>
  <c r="K119" i="13"/>
  <c r="L119" i="13" s="1"/>
  <c r="W118" i="13"/>
  <c r="X118" i="13" s="1"/>
  <c r="K118" i="13"/>
  <c r="L118" i="13" s="1"/>
  <c r="W117" i="13"/>
  <c r="X117" i="13" s="1"/>
  <c r="K117" i="13"/>
  <c r="L117" i="13" s="1"/>
  <c r="W116" i="13"/>
  <c r="X116" i="13" s="1"/>
  <c r="K116" i="13"/>
  <c r="L116" i="13" s="1"/>
  <c r="W115" i="13"/>
  <c r="X115" i="13" s="1"/>
  <c r="K115" i="13"/>
  <c r="L115" i="13" s="1"/>
  <c r="W114" i="13"/>
  <c r="X114" i="13" s="1"/>
  <c r="K114" i="13"/>
  <c r="L114" i="13" s="1"/>
  <c r="W113" i="13"/>
  <c r="X113" i="13" s="1"/>
  <c r="K113" i="13"/>
  <c r="L113" i="13" s="1"/>
  <c r="W112" i="13"/>
  <c r="X112" i="13" s="1"/>
  <c r="K112" i="13"/>
  <c r="L112" i="13" s="1"/>
  <c r="W106" i="13"/>
  <c r="X106" i="13" s="1"/>
  <c r="K106" i="13"/>
  <c r="L106" i="13" s="1"/>
  <c r="W105" i="13"/>
  <c r="X105" i="13" s="1"/>
  <c r="K105" i="13"/>
  <c r="L105" i="13" s="1"/>
  <c r="W104" i="13"/>
  <c r="X104" i="13" s="1"/>
  <c r="K104" i="13"/>
  <c r="L104" i="13" s="1"/>
  <c r="W103" i="13"/>
  <c r="X103" i="13" s="1"/>
  <c r="K103" i="13"/>
  <c r="L103" i="13" s="1"/>
  <c r="W102" i="13"/>
  <c r="X102" i="13" s="1"/>
  <c r="K102" i="13"/>
  <c r="L102" i="13" s="1"/>
  <c r="W101" i="13"/>
  <c r="X101" i="13" s="1"/>
  <c r="K101" i="13"/>
  <c r="L101" i="13" s="1"/>
  <c r="W100" i="13"/>
  <c r="X100" i="13" s="1"/>
  <c r="K100" i="13"/>
  <c r="L100" i="13" s="1"/>
  <c r="W99" i="13"/>
  <c r="X99" i="13" s="1"/>
  <c r="K99" i="13"/>
  <c r="L99" i="13" s="1"/>
  <c r="W93" i="13"/>
  <c r="X93" i="13" s="1"/>
  <c r="K93" i="13"/>
  <c r="L93" i="13" s="1"/>
  <c r="W92" i="13"/>
  <c r="X92" i="13" s="1"/>
  <c r="K92" i="13"/>
  <c r="L92" i="13" s="1"/>
  <c r="W91" i="13"/>
  <c r="X91" i="13" s="1"/>
  <c r="K91" i="13"/>
  <c r="L91" i="13" s="1"/>
  <c r="W90" i="13"/>
  <c r="X90" i="13" s="1"/>
  <c r="K90" i="13"/>
  <c r="L90" i="13" s="1"/>
  <c r="W89" i="13"/>
  <c r="X89" i="13" s="1"/>
  <c r="K89" i="13"/>
  <c r="L89" i="13" s="1"/>
  <c r="W88" i="13"/>
  <c r="X88" i="13" s="1"/>
  <c r="K88" i="13"/>
  <c r="L88" i="13" s="1"/>
  <c r="W87" i="13"/>
  <c r="X87" i="13" s="1"/>
  <c r="K87" i="13"/>
  <c r="L87" i="13" s="1"/>
  <c r="W86" i="13"/>
  <c r="X86" i="13" s="1"/>
  <c r="K86" i="13"/>
  <c r="L86" i="13" s="1"/>
  <c r="W80" i="13"/>
  <c r="X80" i="13" s="1"/>
  <c r="K80" i="13"/>
  <c r="L80" i="13" s="1"/>
  <c r="W79" i="13"/>
  <c r="X79" i="13" s="1"/>
  <c r="K79" i="13"/>
  <c r="L79" i="13" s="1"/>
  <c r="W78" i="13"/>
  <c r="X78" i="13" s="1"/>
  <c r="K78" i="13"/>
  <c r="L78" i="13" s="1"/>
  <c r="W77" i="13"/>
  <c r="X77" i="13" s="1"/>
  <c r="K77" i="13"/>
  <c r="L77" i="13" s="1"/>
  <c r="W76" i="13"/>
  <c r="X76" i="13" s="1"/>
  <c r="K76" i="13"/>
  <c r="L76" i="13" s="1"/>
  <c r="W75" i="13"/>
  <c r="X75" i="13" s="1"/>
  <c r="K75" i="13"/>
  <c r="L75" i="13" s="1"/>
  <c r="W74" i="13"/>
  <c r="X74" i="13" s="1"/>
  <c r="K74" i="13"/>
  <c r="L74" i="13" s="1"/>
  <c r="W73" i="13"/>
  <c r="X73" i="13" s="1"/>
  <c r="K73" i="13"/>
  <c r="L73" i="13" s="1"/>
  <c r="W67" i="13"/>
  <c r="X67" i="13" s="1"/>
  <c r="K67" i="13"/>
  <c r="L67" i="13" s="1"/>
  <c r="W66" i="13"/>
  <c r="X66" i="13" s="1"/>
  <c r="K66" i="13"/>
  <c r="L66" i="13" s="1"/>
  <c r="W65" i="13"/>
  <c r="X65" i="13" s="1"/>
  <c r="K65" i="13"/>
  <c r="L65" i="13" s="1"/>
  <c r="W64" i="13"/>
  <c r="X64" i="13" s="1"/>
  <c r="K64" i="13"/>
  <c r="L64" i="13" s="1"/>
  <c r="W63" i="13"/>
  <c r="X63" i="13" s="1"/>
  <c r="K63" i="13"/>
  <c r="L63" i="13" s="1"/>
  <c r="W62" i="13"/>
  <c r="X62" i="13" s="1"/>
  <c r="K62" i="13"/>
  <c r="L62" i="13" s="1"/>
  <c r="W61" i="13"/>
  <c r="X61" i="13" s="1"/>
  <c r="K61" i="13"/>
  <c r="L61" i="13" s="1"/>
  <c r="W60" i="13"/>
  <c r="X60" i="13" s="1"/>
  <c r="K60" i="13"/>
  <c r="L60" i="13" s="1"/>
  <c r="W54" i="13"/>
  <c r="X54" i="13" s="1"/>
  <c r="K54" i="13"/>
  <c r="L54" i="13" s="1"/>
  <c r="W53" i="13"/>
  <c r="X53" i="13" s="1"/>
  <c r="K53" i="13"/>
  <c r="L53" i="13" s="1"/>
  <c r="W52" i="13"/>
  <c r="X52" i="13" s="1"/>
  <c r="K52" i="13"/>
  <c r="L52" i="13" s="1"/>
  <c r="W51" i="13"/>
  <c r="X51" i="13" s="1"/>
  <c r="K51" i="13"/>
  <c r="L51" i="13" s="1"/>
  <c r="W50" i="13"/>
  <c r="X50" i="13" s="1"/>
  <c r="K50" i="13"/>
  <c r="L50" i="13" s="1"/>
  <c r="W49" i="13"/>
  <c r="X49" i="13" s="1"/>
  <c r="K49" i="13"/>
  <c r="L49" i="13" s="1"/>
  <c r="W48" i="13"/>
  <c r="X48" i="13" s="1"/>
  <c r="K48" i="13"/>
  <c r="L48" i="13" s="1"/>
  <c r="W47" i="13"/>
  <c r="X47" i="13" s="1"/>
  <c r="K47" i="13"/>
  <c r="L47" i="13" s="1"/>
  <c r="W41" i="13"/>
  <c r="X41" i="13" s="1"/>
  <c r="K41" i="13"/>
  <c r="L41" i="13" s="1"/>
  <c r="W40" i="13"/>
  <c r="X40" i="13" s="1"/>
  <c r="K40" i="13"/>
  <c r="L40" i="13" s="1"/>
  <c r="W39" i="13"/>
  <c r="X39" i="13" s="1"/>
  <c r="K39" i="13"/>
  <c r="L39" i="13" s="1"/>
  <c r="W38" i="13"/>
  <c r="X38" i="13" s="1"/>
  <c r="K38" i="13"/>
  <c r="L38" i="13" s="1"/>
  <c r="W37" i="13"/>
  <c r="X37" i="13" s="1"/>
  <c r="K37" i="13"/>
  <c r="L37" i="13" s="1"/>
  <c r="W36" i="13"/>
  <c r="X36" i="13" s="1"/>
  <c r="K36" i="13"/>
  <c r="L36" i="13" s="1"/>
  <c r="W35" i="13"/>
  <c r="X35" i="13" s="1"/>
  <c r="K35" i="13"/>
  <c r="L35" i="13" s="1"/>
  <c r="W34" i="13"/>
  <c r="X34" i="13" s="1"/>
  <c r="K34" i="13"/>
  <c r="L34" i="13" s="1"/>
  <c r="W28" i="13"/>
  <c r="X28" i="13" s="1"/>
  <c r="K28" i="13"/>
  <c r="L28" i="13" s="1"/>
  <c r="W27" i="13"/>
  <c r="X27" i="13" s="1"/>
  <c r="K27" i="13"/>
  <c r="L27" i="13" s="1"/>
  <c r="W26" i="13"/>
  <c r="X26" i="13" s="1"/>
  <c r="K26" i="13"/>
  <c r="L26" i="13" s="1"/>
  <c r="W25" i="13"/>
  <c r="X25" i="13" s="1"/>
  <c r="K25" i="13"/>
  <c r="L25" i="13" s="1"/>
  <c r="W24" i="13"/>
  <c r="X24" i="13" s="1"/>
  <c r="K24" i="13"/>
  <c r="L24" i="13" s="1"/>
  <c r="W23" i="13"/>
  <c r="X23" i="13" s="1"/>
  <c r="K23" i="13"/>
  <c r="L23" i="13" s="1"/>
  <c r="W22" i="13"/>
  <c r="X22" i="13" s="1"/>
  <c r="K22" i="13"/>
  <c r="L22" i="13" s="1"/>
  <c r="W21" i="13"/>
  <c r="X21" i="13" s="1"/>
  <c r="K21" i="13"/>
  <c r="L21" i="13" s="1"/>
  <c r="W15" i="13"/>
  <c r="X15" i="13" s="1"/>
  <c r="K15" i="13"/>
  <c r="L15" i="13" s="1"/>
  <c r="W14" i="13"/>
  <c r="X14" i="13" s="1"/>
  <c r="K14" i="13"/>
  <c r="L14" i="13" s="1"/>
  <c r="W13" i="13"/>
  <c r="X13" i="13" s="1"/>
  <c r="K13" i="13"/>
  <c r="L13" i="13" s="1"/>
  <c r="W12" i="13"/>
  <c r="X12" i="13" s="1"/>
  <c r="K12" i="13"/>
  <c r="L12" i="13" s="1"/>
  <c r="W11" i="13"/>
  <c r="X11" i="13" s="1"/>
  <c r="K11" i="13"/>
  <c r="L11" i="13" s="1"/>
  <c r="W10" i="13"/>
  <c r="X10" i="13" s="1"/>
  <c r="K10" i="13"/>
  <c r="L10" i="13" s="1"/>
  <c r="W9" i="13"/>
  <c r="X9" i="13" s="1"/>
  <c r="K9" i="13"/>
  <c r="L9" i="13" s="1"/>
  <c r="W8" i="13"/>
  <c r="X8" i="13" s="1"/>
  <c r="K8" i="13"/>
  <c r="L8" i="13" s="1"/>
  <c r="W132" i="12"/>
  <c r="X132" i="12" s="1"/>
  <c r="K132" i="12"/>
  <c r="L132" i="12" s="1"/>
  <c r="W131" i="12"/>
  <c r="X131" i="12" s="1"/>
  <c r="K131" i="12"/>
  <c r="L131" i="12" s="1"/>
  <c r="W130" i="12"/>
  <c r="X130" i="12" s="1"/>
  <c r="K130" i="12"/>
  <c r="L130" i="12" s="1"/>
  <c r="W129" i="12"/>
  <c r="X129" i="12" s="1"/>
  <c r="K129" i="12"/>
  <c r="L129" i="12" s="1"/>
  <c r="W128" i="12"/>
  <c r="X128" i="12" s="1"/>
  <c r="K128" i="12"/>
  <c r="L128" i="12" s="1"/>
  <c r="W127" i="12"/>
  <c r="X127" i="12" s="1"/>
  <c r="K127" i="12"/>
  <c r="L127" i="12" s="1"/>
  <c r="W126" i="12"/>
  <c r="X126" i="12" s="1"/>
  <c r="K126" i="12"/>
  <c r="L126" i="12" s="1"/>
  <c r="W125" i="12"/>
  <c r="X125" i="12" s="1"/>
  <c r="K125" i="12"/>
  <c r="L125" i="12" s="1"/>
  <c r="W119" i="12"/>
  <c r="X119" i="12" s="1"/>
  <c r="K119" i="12"/>
  <c r="L119" i="12" s="1"/>
  <c r="W118" i="12"/>
  <c r="X118" i="12" s="1"/>
  <c r="K118" i="12"/>
  <c r="L118" i="12" s="1"/>
  <c r="W117" i="12"/>
  <c r="X117" i="12" s="1"/>
  <c r="K117" i="12"/>
  <c r="L117" i="12" s="1"/>
  <c r="W116" i="12"/>
  <c r="X116" i="12" s="1"/>
  <c r="K116" i="12"/>
  <c r="L116" i="12" s="1"/>
  <c r="W115" i="12"/>
  <c r="X115" i="12" s="1"/>
  <c r="K115" i="12"/>
  <c r="L115" i="12" s="1"/>
  <c r="W114" i="12"/>
  <c r="X114" i="12" s="1"/>
  <c r="K114" i="12"/>
  <c r="L114" i="12" s="1"/>
  <c r="W113" i="12"/>
  <c r="X113" i="12" s="1"/>
  <c r="K113" i="12"/>
  <c r="L113" i="12" s="1"/>
  <c r="W112" i="12"/>
  <c r="X112" i="12" s="1"/>
  <c r="K112" i="12"/>
  <c r="L112" i="12" s="1"/>
  <c r="W106" i="12"/>
  <c r="X106" i="12" s="1"/>
  <c r="K106" i="12"/>
  <c r="L106" i="12" s="1"/>
  <c r="W105" i="12"/>
  <c r="X105" i="12" s="1"/>
  <c r="K105" i="12"/>
  <c r="L105" i="12" s="1"/>
  <c r="W104" i="12"/>
  <c r="X104" i="12" s="1"/>
  <c r="K104" i="12"/>
  <c r="L104" i="12" s="1"/>
  <c r="W103" i="12"/>
  <c r="X103" i="12" s="1"/>
  <c r="K103" i="12"/>
  <c r="L103" i="12" s="1"/>
  <c r="W102" i="12"/>
  <c r="X102" i="12" s="1"/>
  <c r="K102" i="12"/>
  <c r="L102" i="12" s="1"/>
  <c r="W101" i="12"/>
  <c r="X101" i="12" s="1"/>
  <c r="K101" i="12"/>
  <c r="L101" i="12" s="1"/>
  <c r="W100" i="12"/>
  <c r="X100" i="12" s="1"/>
  <c r="K100" i="12"/>
  <c r="L100" i="12" s="1"/>
  <c r="W99" i="12"/>
  <c r="X99" i="12" s="1"/>
  <c r="K99" i="12"/>
  <c r="L99" i="12" s="1"/>
  <c r="W93" i="12"/>
  <c r="X93" i="12" s="1"/>
  <c r="K93" i="12"/>
  <c r="L93" i="12" s="1"/>
  <c r="W92" i="12"/>
  <c r="X92" i="12" s="1"/>
  <c r="K92" i="12"/>
  <c r="L92" i="12" s="1"/>
  <c r="W91" i="12"/>
  <c r="X91" i="12" s="1"/>
  <c r="K91" i="12"/>
  <c r="L91" i="12" s="1"/>
  <c r="W90" i="12"/>
  <c r="X90" i="12" s="1"/>
  <c r="K90" i="12"/>
  <c r="L90" i="12" s="1"/>
  <c r="W89" i="12"/>
  <c r="X89" i="12" s="1"/>
  <c r="K89" i="12"/>
  <c r="L89" i="12" s="1"/>
  <c r="W88" i="12"/>
  <c r="X88" i="12" s="1"/>
  <c r="K88" i="12"/>
  <c r="L88" i="12" s="1"/>
  <c r="W87" i="12"/>
  <c r="X87" i="12" s="1"/>
  <c r="K87" i="12"/>
  <c r="L87" i="12" s="1"/>
  <c r="W86" i="12"/>
  <c r="X86" i="12" s="1"/>
  <c r="K86" i="12"/>
  <c r="L86" i="12" s="1"/>
  <c r="W80" i="12"/>
  <c r="X80" i="12" s="1"/>
  <c r="K80" i="12"/>
  <c r="L80" i="12" s="1"/>
  <c r="W79" i="12"/>
  <c r="X79" i="12" s="1"/>
  <c r="K79" i="12"/>
  <c r="L79" i="12" s="1"/>
  <c r="W78" i="12"/>
  <c r="X78" i="12" s="1"/>
  <c r="K78" i="12"/>
  <c r="L78" i="12" s="1"/>
  <c r="W77" i="12"/>
  <c r="X77" i="12" s="1"/>
  <c r="K77" i="12"/>
  <c r="L77" i="12" s="1"/>
  <c r="W76" i="12"/>
  <c r="X76" i="12" s="1"/>
  <c r="K76" i="12"/>
  <c r="L76" i="12" s="1"/>
  <c r="W75" i="12"/>
  <c r="X75" i="12" s="1"/>
  <c r="K75" i="12"/>
  <c r="L75" i="12" s="1"/>
  <c r="W74" i="12"/>
  <c r="X74" i="12" s="1"/>
  <c r="K74" i="12"/>
  <c r="L74" i="12" s="1"/>
  <c r="W73" i="12"/>
  <c r="X73" i="12" s="1"/>
  <c r="K73" i="12"/>
  <c r="L73" i="12" s="1"/>
  <c r="W67" i="12"/>
  <c r="X67" i="12" s="1"/>
  <c r="K67" i="12"/>
  <c r="L67" i="12" s="1"/>
  <c r="W66" i="12"/>
  <c r="X66" i="12" s="1"/>
  <c r="K66" i="12"/>
  <c r="L66" i="12" s="1"/>
  <c r="W65" i="12"/>
  <c r="X65" i="12" s="1"/>
  <c r="K65" i="12"/>
  <c r="L65" i="12" s="1"/>
  <c r="W64" i="12"/>
  <c r="X64" i="12" s="1"/>
  <c r="K64" i="12"/>
  <c r="L64" i="12" s="1"/>
  <c r="W63" i="12"/>
  <c r="X63" i="12" s="1"/>
  <c r="K63" i="12"/>
  <c r="L63" i="12" s="1"/>
  <c r="W62" i="12"/>
  <c r="X62" i="12" s="1"/>
  <c r="K62" i="12"/>
  <c r="L62" i="12" s="1"/>
  <c r="W61" i="12"/>
  <c r="X61" i="12" s="1"/>
  <c r="K61" i="12"/>
  <c r="L61" i="12" s="1"/>
  <c r="W60" i="12"/>
  <c r="X60" i="12" s="1"/>
  <c r="K60" i="12"/>
  <c r="L60" i="12" s="1"/>
  <c r="W54" i="12"/>
  <c r="X54" i="12" s="1"/>
  <c r="K54" i="12"/>
  <c r="L54" i="12" s="1"/>
  <c r="W53" i="12"/>
  <c r="X53" i="12" s="1"/>
  <c r="K53" i="12"/>
  <c r="L53" i="12" s="1"/>
  <c r="W52" i="12"/>
  <c r="X52" i="12" s="1"/>
  <c r="K52" i="12"/>
  <c r="L52" i="12" s="1"/>
  <c r="W51" i="12"/>
  <c r="X51" i="12" s="1"/>
  <c r="K51" i="12"/>
  <c r="L51" i="12" s="1"/>
  <c r="W50" i="12"/>
  <c r="X50" i="12" s="1"/>
  <c r="K50" i="12"/>
  <c r="L50" i="12" s="1"/>
  <c r="W49" i="12"/>
  <c r="X49" i="12" s="1"/>
  <c r="K49" i="12"/>
  <c r="L49" i="12" s="1"/>
  <c r="W48" i="12"/>
  <c r="X48" i="12" s="1"/>
  <c r="K48" i="12"/>
  <c r="L48" i="12" s="1"/>
  <c r="W47" i="12"/>
  <c r="X47" i="12" s="1"/>
  <c r="K47" i="12"/>
  <c r="L47" i="12" s="1"/>
  <c r="W41" i="12"/>
  <c r="X41" i="12" s="1"/>
  <c r="K41" i="12"/>
  <c r="L41" i="12" s="1"/>
  <c r="W40" i="12"/>
  <c r="X40" i="12" s="1"/>
  <c r="K40" i="12"/>
  <c r="L40" i="12" s="1"/>
  <c r="W39" i="12"/>
  <c r="X39" i="12" s="1"/>
  <c r="K39" i="12"/>
  <c r="L39" i="12" s="1"/>
  <c r="W38" i="12"/>
  <c r="X38" i="12" s="1"/>
  <c r="K38" i="12"/>
  <c r="L38" i="12" s="1"/>
  <c r="W37" i="12"/>
  <c r="X37" i="12" s="1"/>
  <c r="K37" i="12"/>
  <c r="L37" i="12" s="1"/>
  <c r="W36" i="12"/>
  <c r="X36" i="12" s="1"/>
  <c r="K36" i="12"/>
  <c r="L36" i="12" s="1"/>
  <c r="W35" i="12"/>
  <c r="X35" i="12" s="1"/>
  <c r="K35" i="12"/>
  <c r="L35" i="12" s="1"/>
  <c r="W34" i="12"/>
  <c r="X34" i="12" s="1"/>
  <c r="K34" i="12"/>
  <c r="L34" i="12" s="1"/>
  <c r="W28" i="12"/>
  <c r="X28" i="12" s="1"/>
  <c r="K28" i="12"/>
  <c r="L28" i="12" s="1"/>
  <c r="W27" i="12"/>
  <c r="X27" i="12" s="1"/>
  <c r="K27" i="12"/>
  <c r="L27" i="12" s="1"/>
  <c r="W26" i="12"/>
  <c r="X26" i="12" s="1"/>
  <c r="K26" i="12"/>
  <c r="L26" i="12" s="1"/>
  <c r="W25" i="12"/>
  <c r="X25" i="12" s="1"/>
  <c r="K25" i="12"/>
  <c r="L25" i="12" s="1"/>
  <c r="W24" i="12"/>
  <c r="X24" i="12" s="1"/>
  <c r="K24" i="12"/>
  <c r="L24" i="12" s="1"/>
  <c r="W23" i="12"/>
  <c r="X23" i="12" s="1"/>
  <c r="K23" i="12"/>
  <c r="L23" i="12" s="1"/>
  <c r="W22" i="12"/>
  <c r="X22" i="12" s="1"/>
  <c r="K22" i="12"/>
  <c r="L22" i="12" s="1"/>
  <c r="W21" i="12"/>
  <c r="X21" i="12" s="1"/>
  <c r="K21" i="12"/>
  <c r="L21" i="12" s="1"/>
  <c r="W15" i="12"/>
  <c r="X15" i="12" s="1"/>
  <c r="K15" i="12"/>
  <c r="L15" i="12" s="1"/>
  <c r="W14" i="12"/>
  <c r="X14" i="12" s="1"/>
  <c r="K14" i="12"/>
  <c r="L14" i="12" s="1"/>
  <c r="W13" i="12"/>
  <c r="X13" i="12" s="1"/>
  <c r="K13" i="12"/>
  <c r="L13" i="12" s="1"/>
  <c r="W12" i="12"/>
  <c r="X12" i="12" s="1"/>
  <c r="K12" i="12"/>
  <c r="L12" i="12" s="1"/>
  <c r="W11" i="12"/>
  <c r="X11" i="12" s="1"/>
  <c r="K11" i="12"/>
  <c r="L11" i="12" s="1"/>
  <c r="W10" i="12"/>
  <c r="X10" i="12" s="1"/>
  <c r="K10" i="12"/>
  <c r="L10" i="12" s="1"/>
  <c r="W9" i="12"/>
  <c r="X9" i="12" s="1"/>
  <c r="K9" i="12"/>
  <c r="L9" i="12" s="1"/>
  <c r="W8" i="12"/>
  <c r="X8" i="12" s="1"/>
  <c r="K8" i="12"/>
  <c r="L8" i="12" s="1"/>
  <c r="W132" i="11"/>
  <c r="X132" i="11" s="1"/>
  <c r="K132" i="11"/>
  <c r="L132" i="11" s="1"/>
  <c r="W131" i="11"/>
  <c r="X131" i="11" s="1"/>
  <c r="K131" i="11"/>
  <c r="L131" i="11" s="1"/>
  <c r="W130" i="11"/>
  <c r="X130" i="11" s="1"/>
  <c r="K130" i="11"/>
  <c r="L130" i="11" s="1"/>
  <c r="W129" i="11"/>
  <c r="X129" i="11" s="1"/>
  <c r="K129" i="11"/>
  <c r="L129" i="11" s="1"/>
  <c r="W128" i="11"/>
  <c r="X128" i="11" s="1"/>
  <c r="K128" i="11"/>
  <c r="L128" i="11" s="1"/>
  <c r="W127" i="11"/>
  <c r="X127" i="11" s="1"/>
  <c r="K127" i="11"/>
  <c r="L127" i="11" s="1"/>
  <c r="W126" i="11"/>
  <c r="X126" i="11" s="1"/>
  <c r="K126" i="11"/>
  <c r="L126" i="11" s="1"/>
  <c r="W125" i="11"/>
  <c r="X125" i="11" s="1"/>
  <c r="K125" i="11"/>
  <c r="L125" i="11" s="1"/>
  <c r="W119" i="11"/>
  <c r="X119" i="11" s="1"/>
  <c r="K119" i="11"/>
  <c r="L119" i="11" s="1"/>
  <c r="W118" i="11"/>
  <c r="X118" i="11" s="1"/>
  <c r="K118" i="11"/>
  <c r="L118" i="11" s="1"/>
  <c r="W117" i="11"/>
  <c r="X117" i="11" s="1"/>
  <c r="K117" i="11"/>
  <c r="L117" i="11" s="1"/>
  <c r="W116" i="11"/>
  <c r="X116" i="11" s="1"/>
  <c r="K116" i="11"/>
  <c r="L116" i="11" s="1"/>
  <c r="W115" i="11"/>
  <c r="X115" i="11" s="1"/>
  <c r="K115" i="11"/>
  <c r="L115" i="11" s="1"/>
  <c r="W114" i="11"/>
  <c r="X114" i="11" s="1"/>
  <c r="K114" i="11"/>
  <c r="L114" i="11" s="1"/>
  <c r="W113" i="11"/>
  <c r="X113" i="11" s="1"/>
  <c r="K113" i="11"/>
  <c r="L113" i="11" s="1"/>
  <c r="W112" i="11"/>
  <c r="X112" i="11" s="1"/>
  <c r="K112" i="11"/>
  <c r="L112" i="11" s="1"/>
  <c r="W106" i="11"/>
  <c r="X106" i="11" s="1"/>
  <c r="K106" i="11"/>
  <c r="L106" i="11" s="1"/>
  <c r="W105" i="11"/>
  <c r="X105" i="11" s="1"/>
  <c r="K105" i="11"/>
  <c r="L105" i="11" s="1"/>
  <c r="W104" i="11"/>
  <c r="X104" i="11" s="1"/>
  <c r="K104" i="11"/>
  <c r="L104" i="11" s="1"/>
  <c r="W103" i="11"/>
  <c r="X103" i="11" s="1"/>
  <c r="K103" i="11"/>
  <c r="L103" i="11" s="1"/>
  <c r="W102" i="11"/>
  <c r="X102" i="11" s="1"/>
  <c r="K102" i="11"/>
  <c r="L102" i="11" s="1"/>
  <c r="W101" i="11"/>
  <c r="X101" i="11" s="1"/>
  <c r="K101" i="11"/>
  <c r="L101" i="11" s="1"/>
  <c r="W100" i="11"/>
  <c r="X100" i="11" s="1"/>
  <c r="K100" i="11"/>
  <c r="L100" i="11" s="1"/>
  <c r="W99" i="11"/>
  <c r="X99" i="11" s="1"/>
  <c r="K99" i="11"/>
  <c r="L99" i="11" s="1"/>
  <c r="W93" i="11"/>
  <c r="X93" i="11" s="1"/>
  <c r="K93" i="11"/>
  <c r="L93" i="11" s="1"/>
  <c r="W92" i="11"/>
  <c r="X92" i="11" s="1"/>
  <c r="K92" i="11"/>
  <c r="L92" i="11" s="1"/>
  <c r="W91" i="11"/>
  <c r="X91" i="11" s="1"/>
  <c r="K91" i="11"/>
  <c r="L91" i="11" s="1"/>
  <c r="W90" i="11"/>
  <c r="X90" i="11" s="1"/>
  <c r="K90" i="11"/>
  <c r="L90" i="11" s="1"/>
  <c r="W89" i="11"/>
  <c r="X89" i="11" s="1"/>
  <c r="K89" i="11"/>
  <c r="L89" i="11" s="1"/>
  <c r="W88" i="11"/>
  <c r="X88" i="11" s="1"/>
  <c r="K88" i="11"/>
  <c r="L88" i="11" s="1"/>
  <c r="W87" i="11"/>
  <c r="X87" i="11" s="1"/>
  <c r="K87" i="11"/>
  <c r="L87" i="11" s="1"/>
  <c r="W86" i="11"/>
  <c r="X86" i="11" s="1"/>
  <c r="K86" i="11"/>
  <c r="L86" i="11" s="1"/>
  <c r="W80" i="11"/>
  <c r="X80" i="11" s="1"/>
  <c r="K80" i="11"/>
  <c r="L80" i="11" s="1"/>
  <c r="W79" i="11"/>
  <c r="X79" i="11" s="1"/>
  <c r="K79" i="11"/>
  <c r="L79" i="11" s="1"/>
  <c r="W78" i="11"/>
  <c r="X78" i="11" s="1"/>
  <c r="K78" i="11"/>
  <c r="L78" i="11" s="1"/>
  <c r="W77" i="11"/>
  <c r="X77" i="11" s="1"/>
  <c r="K77" i="11"/>
  <c r="L77" i="11" s="1"/>
  <c r="W76" i="11"/>
  <c r="X76" i="11" s="1"/>
  <c r="K76" i="11"/>
  <c r="L76" i="11" s="1"/>
  <c r="W75" i="11"/>
  <c r="X75" i="11" s="1"/>
  <c r="K75" i="11"/>
  <c r="L75" i="11" s="1"/>
  <c r="W74" i="11"/>
  <c r="X74" i="11" s="1"/>
  <c r="K74" i="11"/>
  <c r="L74" i="11" s="1"/>
  <c r="W73" i="11"/>
  <c r="X73" i="11" s="1"/>
  <c r="K73" i="11"/>
  <c r="L73" i="11" s="1"/>
  <c r="W67" i="11"/>
  <c r="X67" i="11" s="1"/>
  <c r="K67" i="11"/>
  <c r="L67" i="11" s="1"/>
  <c r="W66" i="11"/>
  <c r="X66" i="11" s="1"/>
  <c r="K66" i="11"/>
  <c r="L66" i="11" s="1"/>
  <c r="W65" i="11"/>
  <c r="X65" i="11" s="1"/>
  <c r="K65" i="11"/>
  <c r="L65" i="11" s="1"/>
  <c r="W64" i="11"/>
  <c r="X64" i="11" s="1"/>
  <c r="K64" i="11"/>
  <c r="L64" i="11" s="1"/>
  <c r="W63" i="11"/>
  <c r="X63" i="11" s="1"/>
  <c r="K63" i="11"/>
  <c r="L63" i="11" s="1"/>
  <c r="W62" i="11"/>
  <c r="X62" i="11" s="1"/>
  <c r="K62" i="11"/>
  <c r="L62" i="11" s="1"/>
  <c r="W61" i="11"/>
  <c r="X61" i="11" s="1"/>
  <c r="K61" i="11"/>
  <c r="L61" i="11" s="1"/>
  <c r="W60" i="11"/>
  <c r="X60" i="11" s="1"/>
  <c r="K60" i="11"/>
  <c r="L60" i="11" s="1"/>
  <c r="W54" i="11"/>
  <c r="X54" i="11" s="1"/>
  <c r="K54" i="11"/>
  <c r="L54" i="11" s="1"/>
  <c r="W53" i="11"/>
  <c r="X53" i="11" s="1"/>
  <c r="K53" i="11"/>
  <c r="L53" i="11" s="1"/>
  <c r="W52" i="11"/>
  <c r="X52" i="11" s="1"/>
  <c r="K52" i="11"/>
  <c r="L52" i="11" s="1"/>
  <c r="W51" i="11"/>
  <c r="X51" i="11" s="1"/>
  <c r="K51" i="11"/>
  <c r="L51" i="11" s="1"/>
  <c r="W50" i="1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28" i="11"/>
  <c r="X28" i="11" s="1"/>
  <c r="K28" i="11"/>
  <c r="L28" i="11" s="1"/>
  <c r="W27" i="11"/>
  <c r="X27" i="11" s="1"/>
  <c r="K27" i="11"/>
  <c r="L27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132" i="10"/>
  <c r="X132" i="10" s="1"/>
  <c r="K132" i="10"/>
  <c r="L132" i="10" s="1"/>
  <c r="W131" i="10"/>
  <c r="X131" i="10" s="1"/>
  <c r="K131" i="10"/>
  <c r="L131" i="10" s="1"/>
  <c r="W130" i="10"/>
  <c r="X130" i="10" s="1"/>
  <c r="K130" i="10"/>
  <c r="L130" i="10" s="1"/>
  <c r="W129" i="10"/>
  <c r="X129" i="10" s="1"/>
  <c r="K129" i="10"/>
  <c r="L129" i="10" s="1"/>
  <c r="W128" i="10"/>
  <c r="X128" i="10" s="1"/>
  <c r="K128" i="10"/>
  <c r="L128" i="10" s="1"/>
  <c r="W127" i="10"/>
  <c r="X127" i="10" s="1"/>
  <c r="L127" i="10"/>
  <c r="K127" i="10"/>
  <c r="W126" i="10"/>
  <c r="X126" i="10" s="1"/>
  <c r="K126" i="10"/>
  <c r="L126" i="10" s="1"/>
  <c r="W125" i="10"/>
  <c r="X125" i="10" s="1"/>
  <c r="K125" i="10"/>
  <c r="L125" i="10" s="1"/>
  <c r="W119" i="10"/>
  <c r="X119" i="10" s="1"/>
  <c r="K119" i="10"/>
  <c r="L119" i="10" s="1"/>
  <c r="W118" i="10"/>
  <c r="X118" i="10" s="1"/>
  <c r="L118" i="10"/>
  <c r="K118" i="10"/>
  <c r="W117" i="10"/>
  <c r="X117" i="10" s="1"/>
  <c r="K117" i="10"/>
  <c r="L117" i="10" s="1"/>
  <c r="W116" i="10"/>
  <c r="X116" i="10" s="1"/>
  <c r="K116" i="10"/>
  <c r="L116" i="10" s="1"/>
  <c r="W115" i="10"/>
  <c r="X115" i="10" s="1"/>
  <c r="K115" i="10"/>
  <c r="L115" i="10" s="1"/>
  <c r="W114" i="10"/>
  <c r="X114" i="10" s="1"/>
  <c r="L114" i="10"/>
  <c r="K114" i="10"/>
  <c r="W113" i="10"/>
  <c r="X113" i="10" s="1"/>
  <c r="K113" i="10"/>
  <c r="L113" i="10" s="1"/>
  <c r="W112" i="10"/>
  <c r="X112" i="10" s="1"/>
  <c r="K112" i="10"/>
  <c r="L112" i="10" s="1"/>
  <c r="W106" i="10"/>
  <c r="X106" i="10" s="1"/>
  <c r="K106" i="10"/>
  <c r="L106" i="10" s="1"/>
  <c r="W105" i="10"/>
  <c r="X105" i="10" s="1"/>
  <c r="L105" i="10"/>
  <c r="K105" i="10"/>
  <c r="W104" i="10"/>
  <c r="X104" i="10" s="1"/>
  <c r="K104" i="10"/>
  <c r="L104" i="10" s="1"/>
  <c r="W103" i="10"/>
  <c r="X103" i="10" s="1"/>
  <c r="K103" i="10"/>
  <c r="L103" i="10" s="1"/>
  <c r="W102" i="10"/>
  <c r="X102" i="10" s="1"/>
  <c r="K102" i="10"/>
  <c r="L102" i="10" s="1"/>
  <c r="W101" i="10"/>
  <c r="X101" i="10" s="1"/>
  <c r="L101" i="10"/>
  <c r="K101" i="10"/>
  <c r="W100" i="10"/>
  <c r="X100" i="10" s="1"/>
  <c r="K100" i="10"/>
  <c r="L100" i="10" s="1"/>
  <c r="W99" i="10"/>
  <c r="X99" i="10" s="1"/>
  <c r="K99" i="10"/>
  <c r="L99" i="10" s="1"/>
  <c r="W93" i="10"/>
  <c r="X93" i="10" s="1"/>
  <c r="K93" i="10"/>
  <c r="L93" i="10" s="1"/>
  <c r="W92" i="10"/>
  <c r="X92" i="10" s="1"/>
  <c r="L92" i="10"/>
  <c r="K92" i="10"/>
  <c r="W91" i="10"/>
  <c r="X91" i="10" s="1"/>
  <c r="K91" i="10"/>
  <c r="L91" i="10" s="1"/>
  <c r="W90" i="10"/>
  <c r="X90" i="10" s="1"/>
  <c r="K90" i="10"/>
  <c r="L90" i="10" s="1"/>
  <c r="W89" i="10"/>
  <c r="X89" i="10" s="1"/>
  <c r="K89" i="10"/>
  <c r="L89" i="10" s="1"/>
  <c r="W88" i="10"/>
  <c r="X88" i="10" s="1"/>
  <c r="L88" i="10"/>
  <c r="K88" i="10"/>
  <c r="W87" i="10"/>
  <c r="X87" i="10" s="1"/>
  <c r="K87" i="10"/>
  <c r="L87" i="10" s="1"/>
  <c r="W86" i="10"/>
  <c r="X86" i="10" s="1"/>
  <c r="K86" i="10"/>
  <c r="L86" i="10" s="1"/>
  <c r="W80" i="10"/>
  <c r="X80" i="10" s="1"/>
  <c r="K80" i="10"/>
  <c r="L80" i="10" s="1"/>
  <c r="W79" i="10"/>
  <c r="X79" i="10" s="1"/>
  <c r="L79" i="10"/>
  <c r="K79" i="10"/>
  <c r="W78" i="10"/>
  <c r="X78" i="10" s="1"/>
  <c r="K78" i="10"/>
  <c r="L78" i="10" s="1"/>
  <c r="W77" i="10"/>
  <c r="X77" i="10" s="1"/>
  <c r="K77" i="10"/>
  <c r="L77" i="10" s="1"/>
  <c r="W76" i="10"/>
  <c r="X76" i="10" s="1"/>
  <c r="K76" i="10"/>
  <c r="L76" i="10" s="1"/>
  <c r="W75" i="10"/>
  <c r="X75" i="10" s="1"/>
  <c r="L75" i="10"/>
  <c r="K75" i="10"/>
  <c r="W74" i="10"/>
  <c r="X74" i="10" s="1"/>
  <c r="K74" i="10"/>
  <c r="L74" i="10" s="1"/>
  <c r="W73" i="10"/>
  <c r="X73" i="10" s="1"/>
  <c r="K73" i="10"/>
  <c r="L73" i="10" s="1"/>
  <c r="W67" i="10"/>
  <c r="X67" i="10" s="1"/>
  <c r="K67" i="10"/>
  <c r="L67" i="10" s="1"/>
  <c r="W66" i="10"/>
  <c r="X66" i="10" s="1"/>
  <c r="L66" i="10"/>
  <c r="K66" i="10"/>
  <c r="W65" i="10"/>
  <c r="X65" i="10" s="1"/>
  <c r="K65" i="10"/>
  <c r="L65" i="10" s="1"/>
  <c r="W64" i="10"/>
  <c r="X64" i="10" s="1"/>
  <c r="K64" i="10"/>
  <c r="L64" i="10" s="1"/>
  <c r="W63" i="10"/>
  <c r="X63" i="10" s="1"/>
  <c r="K63" i="10"/>
  <c r="L63" i="10" s="1"/>
  <c r="W62" i="10"/>
  <c r="X62" i="10" s="1"/>
  <c r="L62" i="10"/>
  <c r="K62" i="10"/>
  <c r="W61" i="10"/>
  <c r="X61" i="10" s="1"/>
  <c r="K61" i="10"/>
  <c r="L61" i="10" s="1"/>
  <c r="W60" i="10"/>
  <c r="X60" i="10" s="1"/>
  <c r="K60" i="10"/>
  <c r="L60" i="10" s="1"/>
  <c r="W54" i="10"/>
  <c r="X54" i="10" s="1"/>
  <c r="K54" i="10"/>
  <c r="L54" i="10" s="1"/>
  <c r="W53" i="10"/>
  <c r="X53" i="10" s="1"/>
  <c r="L53" i="10"/>
  <c r="K53" i="10"/>
  <c r="W52" i="10"/>
  <c r="X52" i="10" s="1"/>
  <c r="K52" i="10"/>
  <c r="L52" i="10" s="1"/>
  <c r="W51" i="10"/>
  <c r="X51" i="10" s="1"/>
  <c r="K51" i="10"/>
  <c r="L51" i="10" s="1"/>
  <c r="W50" i="10"/>
  <c r="X50" i="10" s="1"/>
  <c r="K50" i="10"/>
  <c r="L50" i="10" s="1"/>
  <c r="W49" i="10"/>
  <c r="X49" i="10" s="1"/>
  <c r="L49" i="10"/>
  <c r="K49" i="10"/>
  <c r="W48" i="10"/>
  <c r="X48" i="10" s="1"/>
  <c r="K48" i="10"/>
  <c r="L48" i="10" s="1"/>
  <c r="W47" i="10"/>
  <c r="X47" i="10" s="1"/>
  <c r="K47" i="10"/>
  <c r="L47" i="10" s="1"/>
  <c r="W41" i="10"/>
  <c r="X41" i="10" s="1"/>
  <c r="K41" i="10"/>
  <c r="L41" i="10" s="1"/>
  <c r="W40" i="10"/>
  <c r="X40" i="10" s="1"/>
  <c r="L40" i="10"/>
  <c r="K40" i="10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L36" i="10"/>
  <c r="K36" i="10"/>
  <c r="W35" i="10"/>
  <c r="X35" i="10" s="1"/>
  <c r="K35" i="10"/>
  <c r="L35" i="10" s="1"/>
  <c r="W34" i="10"/>
  <c r="X34" i="10" s="1"/>
  <c r="K34" i="10"/>
  <c r="L34" i="10" s="1"/>
  <c r="W28" i="10"/>
  <c r="X28" i="10" s="1"/>
  <c r="K28" i="10"/>
  <c r="L28" i="10" s="1"/>
  <c r="W27" i="10"/>
  <c r="X27" i="10" s="1"/>
  <c r="L27" i="10"/>
  <c r="K27" i="10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L23" i="10"/>
  <c r="K23" i="10"/>
  <c r="W22" i="10"/>
  <c r="X22" i="10" s="1"/>
  <c r="K22" i="10"/>
  <c r="L22" i="10" s="1"/>
  <c r="W21" i="10"/>
  <c r="X21" i="10" s="1"/>
  <c r="K21" i="10"/>
  <c r="L21" i="10" s="1"/>
  <c r="W15" i="10"/>
  <c r="X15" i="10" s="1"/>
  <c r="K15" i="10"/>
  <c r="L15" i="10" s="1"/>
  <c r="W14" i="10"/>
  <c r="X14" i="10" s="1"/>
  <c r="L14" i="10"/>
  <c r="K14" i="10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L10" i="10"/>
  <c r="K10" i="10"/>
  <c r="W9" i="10"/>
  <c r="X9" i="10" s="1"/>
  <c r="K9" i="10"/>
  <c r="L9" i="10" s="1"/>
  <c r="W8" i="10"/>
  <c r="X8" i="10" s="1"/>
  <c r="K8" i="10"/>
  <c r="L8" i="10" s="1"/>
  <c r="X120" i="9"/>
  <c r="W120" i="9"/>
  <c r="K120" i="9"/>
  <c r="L120" i="9" s="1"/>
  <c r="W119" i="9"/>
  <c r="X119" i="9" s="1"/>
  <c r="K119" i="9"/>
  <c r="L119" i="9" s="1"/>
  <c r="W118" i="9"/>
  <c r="X118" i="9" s="1"/>
  <c r="K118" i="9"/>
  <c r="L118" i="9" s="1"/>
  <c r="W117" i="9"/>
  <c r="X117" i="9" s="1"/>
  <c r="K117" i="9"/>
  <c r="L117" i="9" s="1"/>
  <c r="W116" i="9"/>
  <c r="X116" i="9" s="1"/>
  <c r="K116" i="9"/>
  <c r="L116" i="9" s="1"/>
  <c r="W115" i="9"/>
  <c r="X115" i="9" s="1"/>
  <c r="K115" i="9"/>
  <c r="L115" i="9" s="1"/>
  <c r="W114" i="9"/>
  <c r="X114" i="9" s="1"/>
  <c r="K114" i="9"/>
  <c r="L114" i="9" s="1"/>
  <c r="W113" i="9"/>
  <c r="X113" i="9" s="1"/>
  <c r="K113" i="9"/>
  <c r="L113" i="9" s="1"/>
  <c r="W107" i="9"/>
  <c r="X107" i="9" s="1"/>
  <c r="K107" i="9"/>
  <c r="L107" i="9" s="1"/>
  <c r="W106" i="9"/>
  <c r="X106" i="9" s="1"/>
  <c r="K106" i="9"/>
  <c r="L106" i="9" s="1"/>
  <c r="W105" i="9"/>
  <c r="X105" i="9" s="1"/>
  <c r="K105" i="9"/>
  <c r="L105" i="9" s="1"/>
  <c r="W104" i="9"/>
  <c r="X104" i="9" s="1"/>
  <c r="K104" i="9"/>
  <c r="L104" i="9" s="1"/>
  <c r="W103" i="9"/>
  <c r="X103" i="9" s="1"/>
  <c r="K103" i="9"/>
  <c r="L103" i="9" s="1"/>
  <c r="W102" i="9"/>
  <c r="X102" i="9" s="1"/>
  <c r="K102" i="9"/>
  <c r="L102" i="9" s="1"/>
  <c r="W101" i="9"/>
  <c r="X101" i="9" s="1"/>
  <c r="K101" i="9"/>
  <c r="L101" i="9" s="1"/>
  <c r="W100" i="9"/>
  <c r="X100" i="9" s="1"/>
  <c r="K100" i="9"/>
  <c r="L100" i="9" s="1"/>
  <c r="W94" i="9"/>
  <c r="X94" i="9" s="1"/>
  <c r="K94" i="9"/>
  <c r="L94" i="9" s="1"/>
  <c r="W93" i="9"/>
  <c r="X93" i="9" s="1"/>
  <c r="K93" i="9"/>
  <c r="L93" i="9" s="1"/>
  <c r="W92" i="9"/>
  <c r="X92" i="9" s="1"/>
  <c r="K92" i="9"/>
  <c r="L92" i="9" s="1"/>
  <c r="W91" i="9"/>
  <c r="X91" i="9" s="1"/>
  <c r="K91" i="9"/>
  <c r="L91" i="9" s="1"/>
  <c r="W90" i="9"/>
  <c r="X90" i="9" s="1"/>
  <c r="K90" i="9"/>
  <c r="L90" i="9" s="1"/>
  <c r="W89" i="9"/>
  <c r="X89" i="9" s="1"/>
  <c r="K89" i="9"/>
  <c r="L89" i="9" s="1"/>
  <c r="W88" i="9"/>
  <c r="X88" i="9" s="1"/>
  <c r="K88" i="9"/>
  <c r="L88" i="9" s="1"/>
  <c r="W87" i="9"/>
  <c r="X87" i="9" s="1"/>
  <c r="K87" i="9"/>
  <c r="L87" i="9" s="1"/>
  <c r="W81" i="9"/>
  <c r="X81" i="9" s="1"/>
  <c r="K81" i="9"/>
  <c r="L81" i="9" s="1"/>
  <c r="W80" i="9"/>
  <c r="X80" i="9" s="1"/>
  <c r="K80" i="9"/>
  <c r="L80" i="9" s="1"/>
  <c r="W79" i="9"/>
  <c r="X79" i="9" s="1"/>
  <c r="K79" i="9"/>
  <c r="L79" i="9" s="1"/>
  <c r="W78" i="9"/>
  <c r="X78" i="9" s="1"/>
  <c r="K78" i="9"/>
  <c r="L78" i="9" s="1"/>
  <c r="W77" i="9"/>
  <c r="X77" i="9" s="1"/>
  <c r="K77" i="9"/>
  <c r="L77" i="9" s="1"/>
  <c r="W76" i="9"/>
  <c r="X76" i="9" s="1"/>
  <c r="K76" i="9"/>
  <c r="L76" i="9" s="1"/>
  <c r="W75" i="9"/>
  <c r="X75" i="9" s="1"/>
  <c r="K75" i="9"/>
  <c r="L75" i="9" s="1"/>
  <c r="W74" i="9"/>
  <c r="X74" i="9" s="1"/>
  <c r="K74" i="9"/>
  <c r="L74" i="9" s="1"/>
  <c r="W68" i="9"/>
  <c r="X68" i="9" s="1"/>
  <c r="K68" i="9"/>
  <c r="L68" i="9" s="1"/>
  <c r="W67" i="9"/>
  <c r="X67" i="9" s="1"/>
  <c r="K67" i="9"/>
  <c r="L67" i="9" s="1"/>
  <c r="W66" i="9"/>
  <c r="X66" i="9" s="1"/>
  <c r="K66" i="9"/>
  <c r="L66" i="9" s="1"/>
  <c r="W65" i="9"/>
  <c r="X65" i="9" s="1"/>
  <c r="K65" i="9"/>
  <c r="L65" i="9" s="1"/>
  <c r="W64" i="9"/>
  <c r="X64" i="9" s="1"/>
  <c r="K64" i="9"/>
  <c r="L64" i="9" s="1"/>
  <c r="W63" i="9"/>
  <c r="X63" i="9" s="1"/>
  <c r="K63" i="9"/>
  <c r="L63" i="9" s="1"/>
  <c r="W62" i="9"/>
  <c r="X62" i="9" s="1"/>
  <c r="K62" i="9"/>
  <c r="L62" i="9" s="1"/>
  <c r="W61" i="9"/>
  <c r="X61" i="9" s="1"/>
  <c r="K61" i="9"/>
  <c r="L61" i="9" s="1"/>
  <c r="W55" i="9"/>
  <c r="X55" i="9" s="1"/>
  <c r="K55" i="9"/>
  <c r="L55" i="9" s="1"/>
  <c r="W54" i="9"/>
  <c r="X54" i="9" s="1"/>
  <c r="K54" i="9"/>
  <c r="L54" i="9" s="1"/>
  <c r="W53" i="9"/>
  <c r="X53" i="9" s="1"/>
  <c r="K53" i="9"/>
  <c r="L53" i="9" s="1"/>
  <c r="W52" i="9"/>
  <c r="X52" i="9" s="1"/>
  <c r="K52" i="9"/>
  <c r="L52" i="9" s="1"/>
  <c r="W51" i="9"/>
  <c r="X51" i="9" s="1"/>
  <c r="K51" i="9"/>
  <c r="L51" i="9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29" i="9"/>
  <c r="X29" i="9" s="1"/>
  <c r="K29" i="9"/>
  <c r="L29" i="9" s="1"/>
  <c r="W28" i="9"/>
  <c r="X28" i="9" s="1"/>
  <c r="K28" i="9"/>
  <c r="L28" i="9" s="1"/>
  <c r="W27" i="9"/>
  <c r="X27" i="9" s="1"/>
  <c r="K27" i="9"/>
  <c r="L27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16" i="9"/>
  <c r="X16" i="9" s="1"/>
  <c r="W15" i="9"/>
  <c r="X15" i="9" s="1"/>
  <c r="W14" i="9"/>
  <c r="X14" i="9" s="1"/>
  <c r="W13" i="9"/>
  <c r="X13" i="9" s="1"/>
  <c r="W12" i="9"/>
  <c r="X12" i="9" s="1"/>
  <c r="W11" i="9"/>
  <c r="X11" i="9" s="1"/>
  <c r="W10" i="9"/>
  <c r="X10" i="9" s="1"/>
  <c r="K10" i="9"/>
  <c r="L10" i="9" s="1"/>
  <c r="W9" i="9"/>
  <c r="X9" i="9" s="1"/>
  <c r="K9" i="9"/>
  <c r="L9" i="9" s="1"/>
  <c r="W132" i="8"/>
  <c r="X132" i="8" s="1"/>
  <c r="L132" i="8"/>
  <c r="K132" i="8"/>
  <c r="W131" i="8"/>
  <c r="X131" i="8" s="1"/>
  <c r="L131" i="8"/>
  <c r="K131" i="8"/>
  <c r="W130" i="8"/>
  <c r="X130" i="8" s="1"/>
  <c r="L130" i="8"/>
  <c r="K130" i="8"/>
  <c r="W129" i="8"/>
  <c r="X129" i="8" s="1"/>
  <c r="L129" i="8"/>
  <c r="K129" i="8"/>
  <c r="W128" i="8"/>
  <c r="X128" i="8" s="1"/>
  <c r="L128" i="8"/>
  <c r="K128" i="8"/>
  <c r="W127" i="8"/>
  <c r="X127" i="8" s="1"/>
  <c r="L127" i="8"/>
  <c r="K127" i="8"/>
  <c r="W126" i="8"/>
  <c r="X126" i="8" s="1"/>
  <c r="L126" i="8"/>
  <c r="K126" i="8"/>
  <c r="W125" i="8"/>
  <c r="X125" i="8" s="1"/>
  <c r="L125" i="8"/>
  <c r="K125" i="8"/>
  <c r="W119" i="8"/>
  <c r="X119" i="8" s="1"/>
  <c r="L119" i="8"/>
  <c r="K119" i="8"/>
  <c r="W118" i="8"/>
  <c r="X118" i="8" s="1"/>
  <c r="L118" i="8"/>
  <c r="K118" i="8"/>
  <c r="W117" i="8"/>
  <c r="X117" i="8" s="1"/>
  <c r="L117" i="8"/>
  <c r="K117" i="8"/>
  <c r="W116" i="8"/>
  <c r="X116" i="8" s="1"/>
  <c r="L116" i="8"/>
  <c r="K116" i="8"/>
  <c r="W115" i="8"/>
  <c r="X115" i="8" s="1"/>
  <c r="L115" i="8"/>
  <c r="K115" i="8"/>
  <c r="W114" i="8"/>
  <c r="X114" i="8" s="1"/>
  <c r="L114" i="8"/>
  <c r="K114" i="8"/>
  <c r="W113" i="8"/>
  <c r="X113" i="8" s="1"/>
  <c r="L113" i="8"/>
  <c r="K113" i="8"/>
  <c r="W112" i="8"/>
  <c r="X112" i="8" s="1"/>
  <c r="L112" i="8"/>
  <c r="K112" i="8"/>
  <c r="W106" i="8"/>
  <c r="X106" i="8" s="1"/>
  <c r="L106" i="8"/>
  <c r="K106" i="8"/>
  <c r="W105" i="8"/>
  <c r="X105" i="8" s="1"/>
  <c r="L105" i="8"/>
  <c r="K105" i="8"/>
  <c r="W104" i="8"/>
  <c r="X104" i="8" s="1"/>
  <c r="L104" i="8"/>
  <c r="K104" i="8"/>
  <c r="W103" i="8"/>
  <c r="X103" i="8" s="1"/>
  <c r="L103" i="8"/>
  <c r="K103" i="8"/>
  <c r="W102" i="8"/>
  <c r="X102" i="8" s="1"/>
  <c r="L102" i="8"/>
  <c r="K102" i="8"/>
  <c r="W101" i="8"/>
  <c r="X101" i="8" s="1"/>
  <c r="L101" i="8"/>
  <c r="K101" i="8"/>
  <c r="W100" i="8"/>
  <c r="X100" i="8" s="1"/>
  <c r="L100" i="8"/>
  <c r="K100" i="8"/>
  <c r="W99" i="8"/>
  <c r="X99" i="8" s="1"/>
  <c r="L99" i="8"/>
  <c r="K99" i="8"/>
  <c r="W93" i="8"/>
  <c r="X93" i="8" s="1"/>
  <c r="L93" i="8"/>
  <c r="K93" i="8"/>
  <c r="W92" i="8"/>
  <c r="X92" i="8" s="1"/>
  <c r="L92" i="8"/>
  <c r="K92" i="8"/>
  <c r="W91" i="8"/>
  <c r="X91" i="8" s="1"/>
  <c r="L91" i="8"/>
  <c r="K91" i="8"/>
  <c r="W90" i="8"/>
  <c r="X90" i="8" s="1"/>
  <c r="L90" i="8"/>
  <c r="K90" i="8"/>
  <c r="W89" i="8"/>
  <c r="X89" i="8" s="1"/>
  <c r="L89" i="8"/>
  <c r="K89" i="8"/>
  <c r="W88" i="8"/>
  <c r="X88" i="8" s="1"/>
  <c r="L88" i="8"/>
  <c r="K88" i="8"/>
  <c r="W87" i="8"/>
  <c r="X87" i="8" s="1"/>
  <c r="K87" i="8"/>
  <c r="L87" i="8" s="1"/>
  <c r="W86" i="8"/>
  <c r="X86" i="8" s="1"/>
  <c r="K86" i="8"/>
  <c r="L86" i="8" s="1"/>
  <c r="W80" i="8"/>
  <c r="X80" i="8" s="1"/>
  <c r="L80" i="8"/>
  <c r="K80" i="8"/>
  <c r="W79" i="8"/>
  <c r="X79" i="8" s="1"/>
  <c r="L79" i="8"/>
  <c r="K79" i="8"/>
  <c r="W78" i="8"/>
  <c r="X78" i="8" s="1"/>
  <c r="L78" i="8"/>
  <c r="K78" i="8"/>
  <c r="W77" i="8"/>
  <c r="X77" i="8" s="1"/>
  <c r="L77" i="8"/>
  <c r="K77" i="8"/>
  <c r="W76" i="8"/>
  <c r="X76" i="8" s="1"/>
  <c r="L76" i="8"/>
  <c r="K76" i="8"/>
  <c r="W75" i="8"/>
  <c r="X75" i="8" s="1"/>
  <c r="L75" i="8"/>
  <c r="K75" i="8"/>
  <c r="W74" i="8"/>
  <c r="X74" i="8" s="1"/>
  <c r="L74" i="8"/>
  <c r="K74" i="8"/>
  <c r="W73" i="8"/>
  <c r="X73" i="8" s="1"/>
  <c r="L73" i="8"/>
  <c r="K73" i="8"/>
  <c r="W67" i="8"/>
  <c r="X67" i="8" s="1"/>
  <c r="L67" i="8"/>
  <c r="K67" i="8"/>
  <c r="W66" i="8"/>
  <c r="X66" i="8" s="1"/>
  <c r="L66" i="8"/>
  <c r="K66" i="8"/>
  <c r="W65" i="8"/>
  <c r="X65" i="8" s="1"/>
  <c r="L65" i="8"/>
  <c r="K65" i="8"/>
  <c r="W64" i="8"/>
  <c r="X64" i="8" s="1"/>
  <c r="L64" i="8"/>
  <c r="K64" i="8"/>
  <c r="W63" i="8"/>
  <c r="X63" i="8" s="1"/>
  <c r="L63" i="8"/>
  <c r="K63" i="8"/>
  <c r="W62" i="8"/>
  <c r="X62" i="8" s="1"/>
  <c r="L62" i="8"/>
  <c r="K62" i="8"/>
  <c r="W61" i="8"/>
  <c r="X61" i="8" s="1"/>
  <c r="K61" i="8"/>
  <c r="L61" i="8" s="1"/>
  <c r="W60" i="8"/>
  <c r="X60" i="8" s="1"/>
  <c r="K60" i="8"/>
  <c r="L60" i="8" s="1"/>
  <c r="W54" i="8"/>
  <c r="X54" i="8" s="1"/>
  <c r="L54" i="8"/>
  <c r="K54" i="8"/>
  <c r="W53" i="8"/>
  <c r="X53" i="8" s="1"/>
  <c r="L53" i="8"/>
  <c r="K53" i="8"/>
  <c r="W52" i="8"/>
  <c r="X52" i="8" s="1"/>
  <c r="L52" i="8"/>
  <c r="K52" i="8"/>
  <c r="W51" i="8"/>
  <c r="X51" i="8" s="1"/>
  <c r="L51" i="8"/>
  <c r="K51" i="8"/>
  <c r="W50" i="8"/>
  <c r="X50" i="8" s="1"/>
  <c r="L50" i="8"/>
  <c r="K50" i="8"/>
  <c r="W49" i="8"/>
  <c r="X49" i="8" s="1"/>
  <c r="L49" i="8"/>
  <c r="K49" i="8"/>
  <c r="W48" i="8"/>
  <c r="X48" i="8" s="1"/>
  <c r="L48" i="8"/>
  <c r="K48" i="8"/>
  <c r="W47" i="8"/>
  <c r="X47" i="8" s="1"/>
  <c r="K47" i="8"/>
  <c r="L47" i="8" s="1"/>
  <c r="W41" i="8"/>
  <c r="X41" i="8" s="1"/>
  <c r="L41" i="8"/>
  <c r="K41" i="8"/>
  <c r="W40" i="8"/>
  <c r="X40" i="8" s="1"/>
  <c r="L40" i="8"/>
  <c r="K40" i="8"/>
  <c r="W39" i="8"/>
  <c r="X39" i="8" s="1"/>
  <c r="L39" i="8"/>
  <c r="K39" i="8"/>
  <c r="W38" i="8"/>
  <c r="X38" i="8" s="1"/>
  <c r="L38" i="8"/>
  <c r="K38" i="8"/>
  <c r="W37" i="8"/>
  <c r="X37" i="8" s="1"/>
  <c r="L37" i="8"/>
  <c r="K37" i="8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28" i="8"/>
  <c r="X28" i="8" s="1"/>
  <c r="L28" i="8"/>
  <c r="K28" i="8"/>
  <c r="W27" i="8"/>
  <c r="X27" i="8" s="1"/>
  <c r="L27" i="8"/>
  <c r="K27" i="8"/>
  <c r="W26" i="8"/>
  <c r="X26" i="8" s="1"/>
  <c r="L26" i="8"/>
  <c r="K26" i="8"/>
  <c r="W25" i="8"/>
  <c r="X25" i="8" s="1"/>
  <c r="L25" i="8"/>
  <c r="K25" i="8"/>
  <c r="W24" i="8"/>
  <c r="X24" i="8" s="1"/>
  <c r="L24" i="8"/>
  <c r="K24" i="8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15" i="8"/>
  <c r="X15" i="8" s="1"/>
  <c r="L15" i="8"/>
  <c r="K15" i="8"/>
  <c r="W14" i="8"/>
  <c r="X14" i="8" s="1"/>
  <c r="L14" i="8"/>
  <c r="K14" i="8"/>
  <c r="W13" i="8"/>
  <c r="X13" i="8" s="1"/>
  <c r="K13" i="8"/>
  <c r="L13" i="8" s="1"/>
  <c r="W12" i="8"/>
  <c r="X12" i="8" s="1"/>
  <c r="L12" i="8"/>
  <c r="K12" i="8"/>
  <c r="W11" i="8"/>
  <c r="X11" i="8" s="1"/>
  <c r="L11" i="8"/>
  <c r="K11" i="8"/>
  <c r="W10" i="8"/>
  <c r="X10" i="8" s="1"/>
  <c r="L10" i="8"/>
  <c r="K10" i="8"/>
  <c r="W9" i="8"/>
  <c r="X9" i="8" s="1"/>
  <c r="K9" i="8"/>
  <c r="L9" i="8" s="1"/>
  <c r="W8" i="8"/>
  <c r="X8" i="8" s="1"/>
  <c r="K8" i="8"/>
  <c r="L8" i="8" s="1"/>
  <c r="X132" i="7"/>
  <c r="X131" i="7"/>
  <c r="X130" i="7"/>
  <c r="X129" i="7"/>
  <c r="X128" i="7"/>
  <c r="X126" i="7"/>
  <c r="X125" i="7"/>
  <c r="X119" i="7"/>
  <c r="X118" i="7"/>
  <c r="X117" i="7"/>
  <c r="X116" i="7"/>
  <c r="X115" i="7"/>
  <c r="X114" i="7"/>
  <c r="X113" i="7"/>
  <c r="X112" i="7"/>
  <c r="X106" i="7"/>
  <c r="X105" i="7"/>
  <c r="X104" i="7"/>
  <c r="X103" i="7"/>
  <c r="X102" i="7"/>
  <c r="X101" i="7"/>
  <c r="X100" i="7"/>
  <c r="X99" i="7"/>
  <c r="X93" i="7"/>
  <c r="X92" i="7"/>
  <c r="X91" i="7"/>
  <c r="X90" i="7"/>
  <c r="X89" i="7"/>
  <c r="X88" i="7"/>
  <c r="X87" i="7"/>
  <c r="X86" i="7"/>
  <c r="X80" i="7"/>
  <c r="X79" i="7"/>
  <c r="X78" i="7"/>
  <c r="X77" i="7"/>
  <c r="X76" i="7"/>
  <c r="X75" i="7"/>
  <c r="X74" i="7"/>
  <c r="X73" i="7"/>
  <c r="X67" i="7"/>
  <c r="X66" i="7"/>
  <c r="X65" i="7"/>
  <c r="X64" i="7"/>
  <c r="X63" i="7"/>
  <c r="X62" i="7"/>
  <c r="X61" i="7"/>
  <c r="X54" i="7"/>
  <c r="X53" i="7"/>
  <c r="X52" i="7"/>
  <c r="X51" i="7"/>
  <c r="X50" i="7"/>
  <c r="X49" i="7"/>
  <c r="X48" i="7"/>
  <c r="X47" i="7"/>
  <c r="X41" i="7"/>
  <c r="X40" i="7"/>
  <c r="X39" i="7"/>
  <c r="X38" i="7"/>
  <c r="X35" i="7"/>
  <c r="X28" i="7"/>
  <c r="X27" i="7"/>
  <c r="X26" i="7"/>
  <c r="X25" i="7"/>
  <c r="X24" i="7"/>
  <c r="X23" i="7"/>
  <c r="X21" i="7"/>
  <c r="X14" i="7"/>
  <c r="X13" i="7"/>
  <c r="X12" i="7"/>
  <c r="X11" i="7"/>
  <c r="L132" i="7"/>
  <c r="L131" i="7"/>
  <c r="L130" i="7"/>
  <c r="L129" i="7"/>
  <c r="L127" i="7"/>
  <c r="L126" i="7"/>
  <c r="L125" i="7"/>
  <c r="L119" i="7"/>
  <c r="L118" i="7"/>
  <c r="L117" i="7"/>
  <c r="L116" i="7"/>
  <c r="L115" i="7"/>
  <c r="L114" i="7"/>
  <c r="L113" i="7"/>
  <c r="L112" i="7"/>
  <c r="L106" i="7"/>
  <c r="L105" i="7"/>
  <c r="L104" i="7"/>
  <c r="L103" i="7"/>
  <c r="L102" i="7"/>
  <c r="L101" i="7"/>
  <c r="L100" i="7"/>
  <c r="L99" i="7"/>
  <c r="L93" i="7"/>
  <c r="L92" i="7"/>
  <c r="L91" i="7"/>
  <c r="L90" i="7"/>
  <c r="L89" i="7"/>
  <c r="L88" i="7"/>
  <c r="L86" i="7"/>
  <c r="L80" i="7"/>
  <c r="L79" i="7"/>
  <c r="L78" i="7"/>
  <c r="L77" i="7"/>
  <c r="L76" i="7"/>
  <c r="L75" i="7"/>
  <c r="L73" i="7"/>
  <c r="L67" i="7"/>
  <c r="L66" i="7"/>
  <c r="L65" i="7"/>
  <c r="L64" i="7"/>
  <c r="L63" i="7"/>
  <c r="L62" i="7"/>
  <c r="L54" i="7"/>
  <c r="L53" i="7"/>
  <c r="L52" i="7"/>
  <c r="L51" i="7"/>
  <c r="L50" i="7"/>
  <c r="L49" i="7"/>
  <c r="L41" i="7"/>
  <c r="L40" i="7"/>
  <c r="L39" i="7"/>
  <c r="L38" i="7"/>
  <c r="L37" i="7"/>
  <c r="L36" i="7"/>
  <c r="L35" i="7"/>
  <c r="L28" i="7"/>
  <c r="L27" i="7"/>
  <c r="L26" i="7"/>
  <c r="L25" i="7"/>
  <c r="L24" i="7"/>
  <c r="L23" i="7"/>
  <c r="L10" i="7"/>
  <c r="L11" i="7"/>
  <c r="L12" i="7"/>
  <c r="L13" i="7"/>
  <c r="L14" i="7"/>
  <c r="L15" i="7"/>
  <c r="W132" i="7"/>
  <c r="K132" i="7"/>
  <c r="W131" i="7"/>
  <c r="K131" i="7"/>
  <c r="W130" i="7"/>
  <c r="K130" i="7"/>
  <c r="W129" i="7"/>
  <c r="K129" i="7"/>
  <c r="W128" i="7"/>
  <c r="K128" i="7"/>
  <c r="L128" i="7" s="1"/>
  <c r="W127" i="7"/>
  <c r="X127" i="7" s="1"/>
  <c r="K127" i="7"/>
  <c r="W126" i="7"/>
  <c r="K126" i="7"/>
  <c r="W125" i="7"/>
  <c r="K125" i="7"/>
  <c r="W119" i="7"/>
  <c r="K119" i="7"/>
  <c r="W118" i="7"/>
  <c r="K118" i="7"/>
  <c r="W117" i="7"/>
  <c r="K117" i="7"/>
  <c r="W116" i="7"/>
  <c r="K116" i="7"/>
  <c r="W115" i="7"/>
  <c r="K115" i="7"/>
  <c r="W114" i="7"/>
  <c r="K114" i="7"/>
  <c r="W113" i="7"/>
  <c r="K113" i="7"/>
  <c r="W112" i="7"/>
  <c r="K112" i="7"/>
  <c r="W106" i="7"/>
  <c r="K106" i="7"/>
  <c r="W105" i="7"/>
  <c r="K105" i="7"/>
  <c r="W104" i="7"/>
  <c r="K104" i="7"/>
  <c r="W103" i="7"/>
  <c r="K103" i="7"/>
  <c r="W102" i="7"/>
  <c r="K102" i="7"/>
  <c r="W101" i="7"/>
  <c r="K101" i="7"/>
  <c r="W100" i="7"/>
  <c r="K100" i="7"/>
  <c r="W99" i="7"/>
  <c r="K99" i="7"/>
  <c r="W93" i="7"/>
  <c r="K93" i="7"/>
  <c r="W92" i="7"/>
  <c r="K92" i="7"/>
  <c r="W91" i="7"/>
  <c r="K91" i="7"/>
  <c r="W90" i="7"/>
  <c r="K90" i="7"/>
  <c r="W89" i="7"/>
  <c r="K89" i="7"/>
  <c r="W88" i="7"/>
  <c r="K88" i="7"/>
  <c r="W87" i="7"/>
  <c r="K87" i="7"/>
  <c r="L87" i="7" s="1"/>
  <c r="W86" i="7"/>
  <c r="K86" i="7"/>
  <c r="W80" i="7"/>
  <c r="K80" i="7"/>
  <c r="W79" i="7"/>
  <c r="K79" i="7"/>
  <c r="W78" i="7"/>
  <c r="K78" i="7"/>
  <c r="W77" i="7"/>
  <c r="K77" i="7"/>
  <c r="W76" i="7"/>
  <c r="K76" i="7"/>
  <c r="W75" i="7"/>
  <c r="K75" i="7"/>
  <c r="W74" i="7"/>
  <c r="K74" i="7"/>
  <c r="L74" i="7" s="1"/>
  <c r="W73" i="7"/>
  <c r="K73" i="7"/>
  <c r="W67" i="7"/>
  <c r="K67" i="7"/>
  <c r="W66" i="7"/>
  <c r="K66" i="7"/>
  <c r="W65" i="7"/>
  <c r="K65" i="7"/>
  <c r="W64" i="7"/>
  <c r="K64" i="7"/>
  <c r="W63" i="7"/>
  <c r="K63" i="7"/>
  <c r="W62" i="7"/>
  <c r="K62" i="7"/>
  <c r="W61" i="7"/>
  <c r="K61" i="7"/>
  <c r="L61" i="7" s="1"/>
  <c r="W60" i="7"/>
  <c r="X60" i="7" s="1"/>
  <c r="K60" i="7"/>
  <c r="L60" i="7" s="1"/>
  <c r="W54" i="7"/>
  <c r="K54" i="7"/>
  <c r="W53" i="7"/>
  <c r="K53" i="7"/>
  <c r="W52" i="7"/>
  <c r="K52" i="7"/>
  <c r="W51" i="7"/>
  <c r="K51" i="7"/>
  <c r="W50" i="7"/>
  <c r="K50" i="7"/>
  <c r="W49" i="7"/>
  <c r="K49" i="7"/>
  <c r="W48" i="7"/>
  <c r="K48" i="7"/>
  <c r="L48" i="7" s="1"/>
  <c r="W47" i="7"/>
  <c r="K47" i="7"/>
  <c r="L47" i="7" s="1"/>
  <c r="W41" i="7"/>
  <c r="K41" i="7"/>
  <c r="W40" i="7"/>
  <c r="K40" i="7"/>
  <c r="W39" i="7"/>
  <c r="K39" i="7"/>
  <c r="W38" i="7"/>
  <c r="K38" i="7"/>
  <c r="W37" i="7"/>
  <c r="X37" i="7" s="1"/>
  <c r="K37" i="7"/>
  <c r="W36" i="7"/>
  <c r="X36" i="7" s="1"/>
  <c r="K36" i="7"/>
  <c r="W35" i="7"/>
  <c r="K35" i="7"/>
  <c r="W34" i="7"/>
  <c r="X34" i="7" s="1"/>
  <c r="K34" i="7"/>
  <c r="L34" i="7" s="1"/>
  <c r="W28" i="7"/>
  <c r="K28" i="7"/>
  <c r="W27" i="7"/>
  <c r="K27" i="7"/>
  <c r="W26" i="7"/>
  <c r="K26" i="7"/>
  <c r="W25" i="7"/>
  <c r="K25" i="7"/>
  <c r="W24" i="7"/>
  <c r="K24" i="7"/>
  <c r="W23" i="7"/>
  <c r="K23" i="7"/>
  <c r="W22" i="7"/>
  <c r="X22" i="7" s="1"/>
  <c r="K22" i="7"/>
  <c r="L22" i="7" s="1"/>
  <c r="W21" i="7"/>
  <c r="K21" i="7"/>
  <c r="L21" i="7" s="1"/>
  <c r="W15" i="7"/>
  <c r="X15" i="7" s="1"/>
  <c r="K15" i="7"/>
  <c r="W14" i="7"/>
  <c r="K14" i="7"/>
  <c r="W13" i="7"/>
  <c r="K13" i="7"/>
  <c r="W12" i="7"/>
  <c r="K12" i="7"/>
  <c r="W11" i="7"/>
  <c r="K11" i="7"/>
  <c r="W10" i="7"/>
  <c r="X10" i="7" s="1"/>
  <c r="K10" i="7"/>
  <c r="W9" i="7"/>
  <c r="X9" i="7" s="1"/>
  <c r="K9" i="7"/>
  <c r="L9" i="7" s="1"/>
  <c r="W8" i="7"/>
  <c r="X8" i="7" s="1"/>
  <c r="K8" i="7"/>
  <c r="L8" i="7" s="1"/>
  <c r="W132" i="6"/>
  <c r="X132" i="6" s="1"/>
  <c r="K132" i="6"/>
  <c r="L132" i="6" s="1"/>
  <c r="W131" i="6"/>
  <c r="X131" i="6" s="1"/>
  <c r="L131" i="6"/>
  <c r="K131" i="6"/>
  <c r="W130" i="6"/>
  <c r="X130" i="6" s="1"/>
  <c r="K130" i="6"/>
  <c r="L130" i="6" s="1"/>
  <c r="W129" i="6"/>
  <c r="X129" i="6" s="1"/>
  <c r="K129" i="6"/>
  <c r="L129" i="6" s="1"/>
  <c r="W128" i="6"/>
  <c r="X128" i="6" s="1"/>
  <c r="K128" i="6"/>
  <c r="L128" i="6" s="1"/>
  <c r="W127" i="6"/>
  <c r="X127" i="6" s="1"/>
  <c r="K127" i="6"/>
  <c r="L127" i="6" s="1"/>
  <c r="W126" i="6"/>
  <c r="X126" i="6" s="1"/>
  <c r="K126" i="6"/>
  <c r="L126" i="6" s="1"/>
  <c r="W125" i="6"/>
  <c r="X125" i="6" s="1"/>
  <c r="K125" i="6"/>
  <c r="L125" i="6" s="1"/>
  <c r="W119" i="6"/>
  <c r="X119" i="6" s="1"/>
  <c r="L119" i="6"/>
  <c r="K119" i="6"/>
  <c r="W118" i="6"/>
  <c r="X118" i="6" s="1"/>
  <c r="L118" i="6"/>
  <c r="K118" i="6"/>
  <c r="W117" i="6"/>
  <c r="X117" i="6" s="1"/>
  <c r="K117" i="6"/>
  <c r="L117" i="6" s="1"/>
  <c r="W116" i="6"/>
  <c r="X116" i="6" s="1"/>
  <c r="K116" i="6"/>
  <c r="L116" i="6" s="1"/>
  <c r="W115" i="6"/>
  <c r="X115" i="6" s="1"/>
  <c r="K115" i="6"/>
  <c r="L115" i="6" s="1"/>
  <c r="W114" i="6"/>
  <c r="X114" i="6" s="1"/>
  <c r="L114" i="6"/>
  <c r="K114" i="6"/>
  <c r="W113" i="6"/>
  <c r="X113" i="6" s="1"/>
  <c r="K113" i="6"/>
  <c r="L113" i="6" s="1"/>
  <c r="W112" i="6"/>
  <c r="X112" i="6" s="1"/>
  <c r="K112" i="6"/>
  <c r="L112" i="6" s="1"/>
  <c r="W106" i="6"/>
  <c r="X106" i="6" s="1"/>
  <c r="K106" i="6"/>
  <c r="L106" i="6" s="1"/>
  <c r="W105" i="6"/>
  <c r="X105" i="6" s="1"/>
  <c r="L105" i="6"/>
  <c r="K105" i="6"/>
  <c r="W104" i="6"/>
  <c r="X104" i="6" s="1"/>
  <c r="K104" i="6"/>
  <c r="L104" i="6" s="1"/>
  <c r="W103" i="6"/>
  <c r="X103" i="6" s="1"/>
  <c r="K103" i="6"/>
  <c r="L103" i="6" s="1"/>
  <c r="W102" i="6"/>
  <c r="X102" i="6" s="1"/>
  <c r="K102" i="6"/>
  <c r="L102" i="6" s="1"/>
  <c r="W101" i="6"/>
  <c r="X101" i="6" s="1"/>
  <c r="L101" i="6"/>
  <c r="K101" i="6"/>
  <c r="W100" i="6"/>
  <c r="X100" i="6" s="1"/>
  <c r="K100" i="6"/>
  <c r="L100" i="6" s="1"/>
  <c r="W99" i="6"/>
  <c r="X99" i="6" s="1"/>
  <c r="K99" i="6"/>
  <c r="L99" i="6" s="1"/>
  <c r="W93" i="6"/>
  <c r="X93" i="6" s="1"/>
  <c r="K93" i="6"/>
  <c r="L93" i="6" s="1"/>
  <c r="W92" i="6"/>
  <c r="X92" i="6" s="1"/>
  <c r="L92" i="6"/>
  <c r="K92" i="6"/>
  <c r="W91" i="6"/>
  <c r="X91" i="6" s="1"/>
  <c r="K91" i="6"/>
  <c r="L91" i="6" s="1"/>
  <c r="W90" i="6"/>
  <c r="X90" i="6" s="1"/>
  <c r="K90" i="6"/>
  <c r="L90" i="6" s="1"/>
  <c r="W89" i="6"/>
  <c r="X89" i="6" s="1"/>
  <c r="K89" i="6"/>
  <c r="L89" i="6" s="1"/>
  <c r="W88" i="6"/>
  <c r="X88" i="6" s="1"/>
  <c r="L88" i="6"/>
  <c r="K88" i="6"/>
  <c r="W87" i="6"/>
  <c r="X87" i="6" s="1"/>
  <c r="K87" i="6"/>
  <c r="L87" i="6" s="1"/>
  <c r="W86" i="6"/>
  <c r="X86" i="6" s="1"/>
  <c r="K86" i="6"/>
  <c r="L86" i="6" s="1"/>
  <c r="W80" i="6"/>
  <c r="X80" i="6" s="1"/>
  <c r="K80" i="6"/>
  <c r="L80" i="6" s="1"/>
  <c r="W79" i="6"/>
  <c r="X79" i="6" s="1"/>
  <c r="L79" i="6"/>
  <c r="K79" i="6"/>
  <c r="W78" i="6"/>
  <c r="X78" i="6" s="1"/>
  <c r="K78" i="6"/>
  <c r="L78" i="6" s="1"/>
  <c r="W77" i="6"/>
  <c r="X77" i="6" s="1"/>
  <c r="K77" i="6"/>
  <c r="L77" i="6" s="1"/>
  <c r="W76" i="6"/>
  <c r="X76" i="6" s="1"/>
  <c r="K76" i="6"/>
  <c r="L76" i="6" s="1"/>
  <c r="W75" i="6"/>
  <c r="X75" i="6" s="1"/>
  <c r="K75" i="6"/>
  <c r="L75" i="6" s="1"/>
  <c r="W74" i="6"/>
  <c r="X74" i="6" s="1"/>
  <c r="K74" i="6"/>
  <c r="L74" i="6" s="1"/>
  <c r="W73" i="6"/>
  <c r="X73" i="6" s="1"/>
  <c r="K73" i="6"/>
  <c r="L73" i="6" s="1"/>
  <c r="W67" i="6"/>
  <c r="X67" i="6" s="1"/>
  <c r="K67" i="6"/>
  <c r="L67" i="6" s="1"/>
  <c r="W66" i="6"/>
  <c r="X66" i="6" s="1"/>
  <c r="L66" i="6"/>
  <c r="K66" i="6"/>
  <c r="W65" i="6"/>
  <c r="X65" i="6" s="1"/>
  <c r="K65" i="6"/>
  <c r="L65" i="6" s="1"/>
  <c r="W64" i="6"/>
  <c r="X64" i="6" s="1"/>
  <c r="K64" i="6"/>
  <c r="L64" i="6" s="1"/>
  <c r="W63" i="6"/>
  <c r="X63" i="6" s="1"/>
  <c r="K63" i="6"/>
  <c r="L63" i="6" s="1"/>
  <c r="W62" i="6"/>
  <c r="X62" i="6" s="1"/>
  <c r="L62" i="6"/>
  <c r="K62" i="6"/>
  <c r="W61" i="6"/>
  <c r="X61" i="6" s="1"/>
  <c r="K61" i="6"/>
  <c r="L61" i="6" s="1"/>
  <c r="W60" i="6"/>
  <c r="X60" i="6" s="1"/>
  <c r="K60" i="6"/>
  <c r="L60" i="6" s="1"/>
  <c r="W54" i="6"/>
  <c r="X54" i="6" s="1"/>
  <c r="K54" i="6"/>
  <c r="L54" i="6" s="1"/>
  <c r="W53" i="6"/>
  <c r="X53" i="6" s="1"/>
  <c r="L53" i="6"/>
  <c r="K53" i="6"/>
  <c r="W52" i="6"/>
  <c r="X52" i="6" s="1"/>
  <c r="K52" i="6"/>
  <c r="L52" i="6" s="1"/>
  <c r="W51" i="6"/>
  <c r="X51" i="6" s="1"/>
  <c r="K51" i="6"/>
  <c r="L51" i="6" s="1"/>
  <c r="W50" i="6"/>
  <c r="X50" i="6" s="1"/>
  <c r="K50" i="6"/>
  <c r="L50" i="6" s="1"/>
  <c r="W49" i="6"/>
  <c r="X49" i="6" s="1"/>
  <c r="L49" i="6"/>
  <c r="K49" i="6"/>
  <c r="W48" i="6"/>
  <c r="X48" i="6" s="1"/>
  <c r="K48" i="6"/>
  <c r="L48" i="6" s="1"/>
  <c r="W47" i="6"/>
  <c r="X47" i="6" s="1"/>
  <c r="K47" i="6"/>
  <c r="L47" i="6" s="1"/>
  <c r="W41" i="6"/>
  <c r="X41" i="6" s="1"/>
  <c r="K41" i="6"/>
  <c r="L41" i="6" s="1"/>
  <c r="W40" i="6"/>
  <c r="X40" i="6" s="1"/>
  <c r="L40" i="6"/>
  <c r="K40" i="6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L36" i="6"/>
  <c r="K36" i="6"/>
  <c r="W35" i="6"/>
  <c r="X35" i="6" s="1"/>
  <c r="K35" i="6"/>
  <c r="L35" i="6" s="1"/>
  <c r="W34" i="6"/>
  <c r="X34" i="6" s="1"/>
  <c r="K34" i="6"/>
  <c r="L34" i="6" s="1"/>
  <c r="W28" i="6"/>
  <c r="X28" i="6" s="1"/>
  <c r="K28" i="6"/>
  <c r="L28" i="6" s="1"/>
  <c r="W27" i="6"/>
  <c r="X27" i="6" s="1"/>
  <c r="L27" i="6"/>
  <c r="K27" i="6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15" i="6"/>
  <c r="X15" i="6" s="1"/>
  <c r="K15" i="6"/>
  <c r="L15" i="6" s="1"/>
  <c r="W14" i="6"/>
  <c r="X14" i="6" s="1"/>
  <c r="L14" i="6"/>
  <c r="K14" i="6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132" i="5"/>
  <c r="X132" i="5" s="1"/>
  <c r="K132" i="5"/>
  <c r="L132" i="5" s="1"/>
  <c r="W131" i="5"/>
  <c r="X131" i="5" s="1"/>
  <c r="K131" i="5"/>
  <c r="L131" i="5" s="1"/>
  <c r="W130" i="5"/>
  <c r="X130" i="5" s="1"/>
  <c r="K130" i="5"/>
  <c r="L130" i="5" s="1"/>
  <c r="W129" i="5"/>
  <c r="X129" i="5" s="1"/>
  <c r="K129" i="5"/>
  <c r="L129" i="5" s="1"/>
  <c r="W128" i="5"/>
  <c r="X128" i="5" s="1"/>
  <c r="K128" i="5"/>
  <c r="L128" i="5" s="1"/>
  <c r="W127" i="5"/>
  <c r="X127" i="5" s="1"/>
  <c r="K127" i="5"/>
  <c r="L127" i="5" s="1"/>
  <c r="W126" i="5"/>
  <c r="X126" i="5" s="1"/>
  <c r="K126" i="5"/>
  <c r="L126" i="5" s="1"/>
  <c r="W125" i="5"/>
  <c r="X125" i="5" s="1"/>
  <c r="L125" i="5"/>
  <c r="K125" i="5"/>
  <c r="W119" i="5"/>
  <c r="X119" i="5" s="1"/>
  <c r="K119" i="5"/>
  <c r="L119" i="5" s="1"/>
  <c r="W118" i="5"/>
  <c r="X118" i="5" s="1"/>
  <c r="K118" i="5"/>
  <c r="L118" i="5" s="1"/>
  <c r="W117" i="5"/>
  <c r="X117" i="5" s="1"/>
  <c r="K117" i="5"/>
  <c r="L117" i="5" s="1"/>
  <c r="W116" i="5"/>
  <c r="X116" i="5" s="1"/>
  <c r="L116" i="5"/>
  <c r="K116" i="5"/>
  <c r="W115" i="5"/>
  <c r="X115" i="5" s="1"/>
  <c r="K115" i="5"/>
  <c r="L115" i="5" s="1"/>
  <c r="W114" i="5"/>
  <c r="X114" i="5" s="1"/>
  <c r="K114" i="5"/>
  <c r="L114" i="5" s="1"/>
  <c r="W113" i="5"/>
  <c r="X113" i="5" s="1"/>
  <c r="K113" i="5"/>
  <c r="L113" i="5" s="1"/>
  <c r="W112" i="5"/>
  <c r="X112" i="5" s="1"/>
  <c r="L112" i="5"/>
  <c r="K112" i="5"/>
  <c r="W106" i="5"/>
  <c r="X106" i="5" s="1"/>
  <c r="K106" i="5"/>
  <c r="L106" i="5" s="1"/>
  <c r="W105" i="5"/>
  <c r="X105" i="5" s="1"/>
  <c r="K105" i="5"/>
  <c r="L105" i="5" s="1"/>
  <c r="W104" i="5"/>
  <c r="X104" i="5" s="1"/>
  <c r="K104" i="5"/>
  <c r="L104" i="5" s="1"/>
  <c r="W103" i="5"/>
  <c r="X103" i="5" s="1"/>
  <c r="L103" i="5"/>
  <c r="K103" i="5"/>
  <c r="W102" i="5"/>
  <c r="X102" i="5" s="1"/>
  <c r="K102" i="5"/>
  <c r="L102" i="5" s="1"/>
  <c r="W101" i="5"/>
  <c r="X101" i="5" s="1"/>
  <c r="K101" i="5"/>
  <c r="L101" i="5" s="1"/>
  <c r="W100" i="5"/>
  <c r="X100" i="5" s="1"/>
  <c r="K100" i="5"/>
  <c r="L100" i="5" s="1"/>
  <c r="W99" i="5"/>
  <c r="X99" i="5" s="1"/>
  <c r="L99" i="5"/>
  <c r="K99" i="5"/>
  <c r="W93" i="5"/>
  <c r="X93" i="5" s="1"/>
  <c r="K93" i="5"/>
  <c r="L93" i="5" s="1"/>
  <c r="W92" i="5"/>
  <c r="X92" i="5" s="1"/>
  <c r="K92" i="5"/>
  <c r="L92" i="5" s="1"/>
  <c r="W91" i="5"/>
  <c r="X91" i="5" s="1"/>
  <c r="K91" i="5"/>
  <c r="L91" i="5" s="1"/>
  <c r="W90" i="5"/>
  <c r="X90" i="5" s="1"/>
  <c r="L90" i="5"/>
  <c r="K90" i="5"/>
  <c r="W89" i="5"/>
  <c r="X89" i="5" s="1"/>
  <c r="K89" i="5"/>
  <c r="L89" i="5" s="1"/>
  <c r="W88" i="5"/>
  <c r="X88" i="5" s="1"/>
  <c r="K88" i="5"/>
  <c r="L88" i="5" s="1"/>
  <c r="W87" i="5"/>
  <c r="X87" i="5" s="1"/>
  <c r="K87" i="5"/>
  <c r="L87" i="5" s="1"/>
  <c r="W86" i="5"/>
  <c r="X86" i="5" s="1"/>
  <c r="L86" i="5"/>
  <c r="K86" i="5"/>
  <c r="W80" i="5"/>
  <c r="X80" i="5" s="1"/>
  <c r="K80" i="5"/>
  <c r="L80" i="5" s="1"/>
  <c r="W79" i="5"/>
  <c r="X79" i="5" s="1"/>
  <c r="K79" i="5"/>
  <c r="L79" i="5" s="1"/>
  <c r="W78" i="5"/>
  <c r="X78" i="5" s="1"/>
  <c r="K78" i="5"/>
  <c r="L78" i="5" s="1"/>
  <c r="W77" i="5"/>
  <c r="X77" i="5" s="1"/>
  <c r="L77" i="5"/>
  <c r="K77" i="5"/>
  <c r="W76" i="5"/>
  <c r="X76" i="5" s="1"/>
  <c r="K76" i="5"/>
  <c r="L76" i="5" s="1"/>
  <c r="W75" i="5"/>
  <c r="X75" i="5" s="1"/>
  <c r="K75" i="5"/>
  <c r="L75" i="5" s="1"/>
  <c r="W74" i="5"/>
  <c r="X74" i="5" s="1"/>
  <c r="K74" i="5"/>
  <c r="L74" i="5" s="1"/>
  <c r="W73" i="5"/>
  <c r="X73" i="5" s="1"/>
  <c r="L73" i="5"/>
  <c r="K73" i="5"/>
  <c r="W67" i="5"/>
  <c r="X67" i="5" s="1"/>
  <c r="K67" i="5"/>
  <c r="L67" i="5" s="1"/>
  <c r="W66" i="5"/>
  <c r="X66" i="5" s="1"/>
  <c r="K66" i="5"/>
  <c r="L66" i="5" s="1"/>
  <c r="W65" i="5"/>
  <c r="X65" i="5" s="1"/>
  <c r="K65" i="5"/>
  <c r="L65" i="5" s="1"/>
  <c r="W64" i="5"/>
  <c r="X64" i="5" s="1"/>
  <c r="L64" i="5"/>
  <c r="K64" i="5"/>
  <c r="W63" i="5"/>
  <c r="X63" i="5" s="1"/>
  <c r="K63" i="5"/>
  <c r="L63" i="5" s="1"/>
  <c r="W62" i="5"/>
  <c r="X62" i="5" s="1"/>
  <c r="K62" i="5"/>
  <c r="L62" i="5" s="1"/>
  <c r="W61" i="5"/>
  <c r="X61" i="5" s="1"/>
  <c r="K61" i="5"/>
  <c r="L61" i="5" s="1"/>
  <c r="W60" i="5"/>
  <c r="X60" i="5" s="1"/>
  <c r="L60" i="5"/>
  <c r="K60" i="5"/>
  <c r="W54" i="5"/>
  <c r="X54" i="5" s="1"/>
  <c r="K54" i="5"/>
  <c r="L54" i="5" s="1"/>
  <c r="W53" i="5"/>
  <c r="X53" i="5" s="1"/>
  <c r="K53" i="5"/>
  <c r="L53" i="5" s="1"/>
  <c r="W52" i="5"/>
  <c r="X52" i="5" s="1"/>
  <c r="K52" i="5"/>
  <c r="L52" i="5" s="1"/>
  <c r="W51" i="5"/>
  <c r="X51" i="5" s="1"/>
  <c r="L51" i="5"/>
  <c r="K51" i="5"/>
  <c r="W50" i="5"/>
  <c r="X50" i="5" s="1"/>
  <c r="K50" i="5"/>
  <c r="L50" i="5" s="1"/>
  <c r="W49" i="5"/>
  <c r="X49" i="5" s="1"/>
  <c r="K49" i="5"/>
  <c r="L49" i="5" s="1"/>
  <c r="W48" i="5"/>
  <c r="X48" i="5" s="1"/>
  <c r="K48" i="5"/>
  <c r="L48" i="5" s="1"/>
  <c r="W47" i="5"/>
  <c r="X47" i="5" s="1"/>
  <c r="K47" i="5"/>
  <c r="L47" i="5" s="1"/>
  <c r="W41" i="5"/>
  <c r="X41" i="5" s="1"/>
  <c r="K41" i="5"/>
  <c r="L41" i="5" s="1"/>
  <c r="W40" i="5"/>
  <c r="X40" i="5" s="1"/>
  <c r="K40" i="5"/>
  <c r="L40" i="5" s="1"/>
  <c r="W39" i="5"/>
  <c r="X39" i="5" s="1"/>
  <c r="K39" i="5"/>
  <c r="L39" i="5" s="1"/>
  <c r="W38" i="5"/>
  <c r="X38" i="5" s="1"/>
  <c r="L38" i="5"/>
  <c r="K38" i="5"/>
  <c r="W37" i="5"/>
  <c r="X37" i="5" s="1"/>
  <c r="K37" i="5"/>
  <c r="L37" i="5" s="1"/>
  <c r="W36" i="5"/>
  <c r="X36" i="5" s="1"/>
  <c r="K36" i="5"/>
  <c r="L36" i="5" s="1"/>
  <c r="W35" i="5"/>
  <c r="X35" i="5" s="1"/>
  <c r="K35" i="5"/>
  <c r="L35" i="5" s="1"/>
  <c r="W34" i="5"/>
  <c r="X34" i="5" s="1"/>
  <c r="K34" i="5"/>
  <c r="L34" i="5" s="1"/>
  <c r="W28" i="5"/>
  <c r="X28" i="5" s="1"/>
  <c r="K28" i="5"/>
  <c r="L28" i="5" s="1"/>
  <c r="W27" i="5"/>
  <c r="X27" i="5" s="1"/>
  <c r="K27" i="5"/>
  <c r="L27" i="5" s="1"/>
  <c r="W26" i="5"/>
  <c r="X26" i="5" s="1"/>
  <c r="K26" i="5"/>
  <c r="L26" i="5" s="1"/>
  <c r="W25" i="5"/>
  <c r="X25" i="5" s="1"/>
  <c r="L25" i="5"/>
  <c r="K25" i="5"/>
  <c r="W24" i="5"/>
  <c r="X24" i="5" s="1"/>
  <c r="K24" i="5"/>
  <c r="L24" i="5" s="1"/>
  <c r="W23" i="5"/>
  <c r="X23" i="5" s="1"/>
  <c r="K23" i="5"/>
  <c r="L23" i="5" s="1"/>
  <c r="W22" i="5"/>
  <c r="X22" i="5" s="1"/>
  <c r="K22" i="5"/>
  <c r="L22" i="5" s="1"/>
  <c r="W21" i="5"/>
  <c r="X21" i="5" s="1"/>
  <c r="K21" i="5"/>
  <c r="L21" i="5" s="1"/>
  <c r="W15" i="5"/>
  <c r="X15" i="5" s="1"/>
  <c r="K15" i="5"/>
  <c r="L15" i="5" s="1"/>
  <c r="W14" i="5"/>
  <c r="X14" i="5" s="1"/>
  <c r="K14" i="5"/>
  <c r="L14" i="5" s="1"/>
  <c r="W13" i="5"/>
  <c r="X13" i="5" s="1"/>
  <c r="K13" i="5"/>
  <c r="L13" i="5" s="1"/>
  <c r="W12" i="5"/>
  <c r="X12" i="5" s="1"/>
  <c r="L12" i="5"/>
  <c r="K12" i="5"/>
  <c r="W11" i="5"/>
  <c r="X11" i="5" s="1"/>
  <c r="K11" i="5"/>
  <c r="L11" i="5" s="1"/>
  <c r="W10" i="5"/>
  <c r="X10" i="5" s="1"/>
  <c r="K10" i="5"/>
  <c r="L10" i="5" s="1"/>
  <c r="W9" i="5"/>
  <c r="X9" i="5" s="1"/>
  <c r="K9" i="5"/>
  <c r="L9" i="5" s="1"/>
  <c r="W8" i="5"/>
  <c r="X8" i="5" s="1"/>
  <c r="K8" i="5"/>
  <c r="L8" i="5" s="1"/>
  <c r="W132" i="4"/>
  <c r="X132" i="4" s="1"/>
  <c r="K132" i="4"/>
  <c r="L132" i="4" s="1"/>
  <c r="W131" i="4"/>
  <c r="X131" i="4" s="1"/>
  <c r="K131" i="4"/>
  <c r="L131" i="4" s="1"/>
  <c r="W130" i="4"/>
  <c r="X130" i="4" s="1"/>
  <c r="K130" i="4"/>
  <c r="L130" i="4" s="1"/>
  <c r="W129" i="4"/>
  <c r="X129" i="4" s="1"/>
  <c r="K129" i="4"/>
  <c r="L129" i="4" s="1"/>
  <c r="W128" i="4"/>
  <c r="X128" i="4" s="1"/>
  <c r="K128" i="4"/>
  <c r="L128" i="4" s="1"/>
  <c r="W127" i="4"/>
  <c r="X127" i="4" s="1"/>
  <c r="L127" i="4"/>
  <c r="K127" i="4"/>
  <c r="W126" i="4"/>
  <c r="X126" i="4" s="1"/>
  <c r="K126" i="4"/>
  <c r="L126" i="4" s="1"/>
  <c r="W125" i="4"/>
  <c r="X125" i="4" s="1"/>
  <c r="K125" i="4"/>
  <c r="L125" i="4" s="1"/>
  <c r="W119" i="4"/>
  <c r="X119" i="4" s="1"/>
  <c r="K119" i="4"/>
  <c r="L119" i="4" s="1"/>
  <c r="W118" i="4"/>
  <c r="X118" i="4" s="1"/>
  <c r="L118" i="4"/>
  <c r="K118" i="4"/>
  <c r="W117" i="4"/>
  <c r="X117" i="4" s="1"/>
  <c r="K117" i="4"/>
  <c r="L117" i="4" s="1"/>
  <c r="W116" i="4"/>
  <c r="X116" i="4" s="1"/>
  <c r="K116" i="4"/>
  <c r="L116" i="4" s="1"/>
  <c r="W115" i="4"/>
  <c r="X115" i="4" s="1"/>
  <c r="K115" i="4"/>
  <c r="L115" i="4" s="1"/>
  <c r="W114" i="4"/>
  <c r="X114" i="4" s="1"/>
  <c r="L114" i="4"/>
  <c r="K114" i="4"/>
  <c r="W113" i="4"/>
  <c r="X113" i="4" s="1"/>
  <c r="K113" i="4"/>
  <c r="L113" i="4" s="1"/>
  <c r="W112" i="4"/>
  <c r="X112" i="4" s="1"/>
  <c r="K112" i="4"/>
  <c r="L112" i="4" s="1"/>
  <c r="W106" i="4"/>
  <c r="X106" i="4" s="1"/>
  <c r="K106" i="4"/>
  <c r="L106" i="4" s="1"/>
  <c r="W105" i="4"/>
  <c r="X105" i="4" s="1"/>
  <c r="L105" i="4"/>
  <c r="K105" i="4"/>
  <c r="W104" i="4"/>
  <c r="X104" i="4" s="1"/>
  <c r="K104" i="4"/>
  <c r="L104" i="4" s="1"/>
  <c r="W103" i="4"/>
  <c r="X103" i="4" s="1"/>
  <c r="K103" i="4"/>
  <c r="L103" i="4" s="1"/>
  <c r="W102" i="4"/>
  <c r="X102" i="4" s="1"/>
  <c r="K102" i="4"/>
  <c r="L102" i="4" s="1"/>
  <c r="W101" i="4"/>
  <c r="X101" i="4" s="1"/>
  <c r="L101" i="4"/>
  <c r="K101" i="4"/>
  <c r="W100" i="4"/>
  <c r="X100" i="4" s="1"/>
  <c r="K100" i="4"/>
  <c r="L100" i="4" s="1"/>
  <c r="W99" i="4"/>
  <c r="X99" i="4" s="1"/>
  <c r="K99" i="4"/>
  <c r="L99" i="4" s="1"/>
  <c r="W93" i="4"/>
  <c r="X93" i="4" s="1"/>
  <c r="K93" i="4"/>
  <c r="L93" i="4" s="1"/>
  <c r="W92" i="4"/>
  <c r="X92" i="4" s="1"/>
  <c r="L92" i="4"/>
  <c r="K92" i="4"/>
  <c r="W91" i="4"/>
  <c r="X91" i="4" s="1"/>
  <c r="K91" i="4"/>
  <c r="L91" i="4" s="1"/>
  <c r="W90" i="4"/>
  <c r="X90" i="4" s="1"/>
  <c r="K90" i="4"/>
  <c r="L90" i="4" s="1"/>
  <c r="W89" i="4"/>
  <c r="X89" i="4" s="1"/>
  <c r="K89" i="4"/>
  <c r="L89" i="4" s="1"/>
  <c r="W88" i="4"/>
  <c r="X88" i="4" s="1"/>
  <c r="L88" i="4"/>
  <c r="K88" i="4"/>
  <c r="W87" i="4"/>
  <c r="X87" i="4" s="1"/>
  <c r="K87" i="4"/>
  <c r="L87" i="4" s="1"/>
  <c r="W86" i="4"/>
  <c r="X86" i="4" s="1"/>
  <c r="K86" i="4"/>
  <c r="L86" i="4" s="1"/>
  <c r="W80" i="4"/>
  <c r="X80" i="4" s="1"/>
  <c r="K80" i="4"/>
  <c r="L80" i="4" s="1"/>
  <c r="W79" i="4"/>
  <c r="X79" i="4" s="1"/>
  <c r="L79" i="4"/>
  <c r="K79" i="4"/>
  <c r="W78" i="4"/>
  <c r="X78" i="4" s="1"/>
  <c r="K78" i="4"/>
  <c r="L78" i="4" s="1"/>
  <c r="W77" i="4"/>
  <c r="X77" i="4" s="1"/>
  <c r="K77" i="4"/>
  <c r="L77" i="4" s="1"/>
  <c r="W76" i="4"/>
  <c r="X76" i="4" s="1"/>
  <c r="K76" i="4"/>
  <c r="L76" i="4" s="1"/>
  <c r="W75" i="4"/>
  <c r="X75" i="4" s="1"/>
  <c r="K75" i="4"/>
  <c r="L75" i="4" s="1"/>
  <c r="W74" i="4"/>
  <c r="X74" i="4" s="1"/>
  <c r="K74" i="4"/>
  <c r="L74" i="4" s="1"/>
  <c r="W73" i="4"/>
  <c r="X73" i="4" s="1"/>
  <c r="K73" i="4"/>
  <c r="L73" i="4" s="1"/>
  <c r="W67" i="4"/>
  <c r="X67" i="4" s="1"/>
  <c r="K67" i="4"/>
  <c r="L67" i="4" s="1"/>
  <c r="W66" i="4"/>
  <c r="X66" i="4" s="1"/>
  <c r="L66" i="4"/>
  <c r="K66" i="4"/>
  <c r="W65" i="4"/>
  <c r="X65" i="4" s="1"/>
  <c r="K65" i="4"/>
  <c r="L65" i="4" s="1"/>
  <c r="W64" i="4"/>
  <c r="X64" i="4" s="1"/>
  <c r="K64" i="4"/>
  <c r="L64" i="4" s="1"/>
  <c r="W63" i="4"/>
  <c r="X63" i="4" s="1"/>
  <c r="K63" i="4"/>
  <c r="L63" i="4" s="1"/>
  <c r="W62" i="4"/>
  <c r="X62" i="4" s="1"/>
  <c r="K62" i="4"/>
  <c r="L62" i="4" s="1"/>
  <c r="W61" i="4"/>
  <c r="X61" i="4" s="1"/>
  <c r="K61" i="4"/>
  <c r="L61" i="4" s="1"/>
  <c r="W60" i="4"/>
  <c r="X60" i="4" s="1"/>
  <c r="K60" i="4"/>
  <c r="L60" i="4" s="1"/>
  <c r="W54" i="4"/>
  <c r="X54" i="4" s="1"/>
  <c r="K54" i="4"/>
  <c r="L54" i="4" s="1"/>
  <c r="W53" i="4"/>
  <c r="X53" i="4" s="1"/>
  <c r="L53" i="4"/>
  <c r="K53" i="4"/>
  <c r="W52" i="4"/>
  <c r="X52" i="4" s="1"/>
  <c r="K52" i="4"/>
  <c r="L52" i="4" s="1"/>
  <c r="W51" i="4"/>
  <c r="X51" i="4" s="1"/>
  <c r="K51" i="4"/>
  <c r="L51" i="4" s="1"/>
  <c r="W50" i="4"/>
  <c r="X50" i="4" s="1"/>
  <c r="K50" i="4"/>
  <c r="L50" i="4" s="1"/>
  <c r="W49" i="4"/>
  <c r="X49" i="4" s="1"/>
  <c r="K49" i="4"/>
  <c r="L49" i="4" s="1"/>
  <c r="W48" i="4"/>
  <c r="X48" i="4" s="1"/>
  <c r="K48" i="4"/>
  <c r="L48" i="4" s="1"/>
  <c r="W47" i="4"/>
  <c r="X47" i="4" s="1"/>
  <c r="K47" i="4"/>
  <c r="L47" i="4" s="1"/>
  <c r="W41" i="4"/>
  <c r="X41" i="4" s="1"/>
  <c r="K41" i="4"/>
  <c r="L41" i="4" s="1"/>
  <c r="W40" i="4"/>
  <c r="X40" i="4" s="1"/>
  <c r="L40" i="4"/>
  <c r="K40" i="4"/>
  <c r="W39" i="4"/>
  <c r="X39" i="4" s="1"/>
  <c r="K39" i="4"/>
  <c r="L39" i="4" s="1"/>
  <c r="W38" i="4"/>
  <c r="X38" i="4" s="1"/>
  <c r="K38" i="4"/>
  <c r="L38" i="4" s="1"/>
  <c r="W37" i="4"/>
  <c r="X37" i="4" s="1"/>
  <c r="K37" i="4"/>
  <c r="L37" i="4" s="1"/>
  <c r="W36" i="4"/>
  <c r="X36" i="4" s="1"/>
  <c r="L36" i="4"/>
  <c r="K36" i="4"/>
  <c r="W35" i="4"/>
  <c r="X35" i="4" s="1"/>
  <c r="K35" i="4"/>
  <c r="L35" i="4" s="1"/>
  <c r="W34" i="4"/>
  <c r="X34" i="4" s="1"/>
  <c r="K34" i="4"/>
  <c r="L34" i="4" s="1"/>
  <c r="W28" i="4"/>
  <c r="X28" i="4" s="1"/>
  <c r="K28" i="4"/>
  <c r="L28" i="4" s="1"/>
  <c r="W27" i="4"/>
  <c r="X27" i="4" s="1"/>
  <c r="L27" i="4"/>
  <c r="K27" i="4"/>
  <c r="W26" i="4"/>
  <c r="X26" i="4" s="1"/>
  <c r="K26" i="4"/>
  <c r="L26" i="4" s="1"/>
  <c r="W25" i="4"/>
  <c r="X25" i="4" s="1"/>
  <c r="K25" i="4"/>
  <c r="L25" i="4" s="1"/>
  <c r="W24" i="4"/>
  <c r="X24" i="4" s="1"/>
  <c r="K24" i="4"/>
  <c r="L24" i="4" s="1"/>
  <c r="W23" i="4"/>
  <c r="X23" i="4" s="1"/>
  <c r="L23" i="4"/>
  <c r="K23" i="4"/>
  <c r="W22" i="4"/>
  <c r="X22" i="4" s="1"/>
  <c r="K22" i="4"/>
  <c r="L22" i="4" s="1"/>
  <c r="W21" i="4"/>
  <c r="X21" i="4" s="1"/>
  <c r="K21" i="4"/>
  <c r="L21" i="4" s="1"/>
  <c r="W15" i="4"/>
  <c r="X15" i="4" s="1"/>
  <c r="K15" i="4"/>
  <c r="L15" i="4" s="1"/>
  <c r="W14" i="4"/>
  <c r="X14" i="4" s="1"/>
  <c r="L14" i="4"/>
  <c r="K14" i="4"/>
  <c r="W13" i="4"/>
  <c r="X13" i="4" s="1"/>
  <c r="K13" i="4"/>
  <c r="L13" i="4" s="1"/>
  <c r="W12" i="4"/>
  <c r="X12" i="4" s="1"/>
  <c r="K12" i="4"/>
  <c r="L12" i="4" s="1"/>
  <c r="W11" i="4"/>
  <c r="X11" i="4" s="1"/>
  <c r="K11" i="4"/>
  <c r="L11" i="4" s="1"/>
  <c r="W10" i="4"/>
  <c r="X10" i="4" s="1"/>
  <c r="L10" i="4"/>
  <c r="K10" i="4"/>
  <c r="W9" i="4"/>
  <c r="X9" i="4" s="1"/>
  <c r="K9" i="4"/>
  <c r="L9" i="4" s="1"/>
  <c r="W8" i="4"/>
  <c r="X8" i="4" s="1"/>
  <c r="K8" i="4"/>
  <c r="L8" i="4" s="1"/>
  <c r="W132" i="3"/>
  <c r="X132" i="3" s="1"/>
  <c r="K132" i="3"/>
  <c r="L132" i="3" s="1"/>
  <c r="W131" i="3"/>
  <c r="X131" i="3" s="1"/>
  <c r="K131" i="3"/>
  <c r="L131" i="3" s="1"/>
  <c r="W130" i="3"/>
  <c r="X130" i="3" s="1"/>
  <c r="K130" i="3"/>
  <c r="L130" i="3" s="1"/>
  <c r="W129" i="3"/>
  <c r="X129" i="3" s="1"/>
  <c r="K129" i="3"/>
  <c r="L129" i="3" s="1"/>
  <c r="W128" i="3"/>
  <c r="X128" i="3" s="1"/>
  <c r="K128" i="3"/>
  <c r="L128" i="3" s="1"/>
  <c r="W127" i="3"/>
  <c r="X127" i="3" s="1"/>
  <c r="L127" i="3"/>
  <c r="K127" i="3"/>
  <c r="W126" i="3"/>
  <c r="X126" i="3" s="1"/>
  <c r="K126" i="3"/>
  <c r="L126" i="3" s="1"/>
  <c r="W125" i="3"/>
  <c r="X125" i="3" s="1"/>
  <c r="K125" i="3"/>
  <c r="L125" i="3" s="1"/>
  <c r="W119" i="3"/>
  <c r="X119" i="3" s="1"/>
  <c r="K119" i="3"/>
  <c r="L119" i="3" s="1"/>
  <c r="W118" i="3"/>
  <c r="X118" i="3" s="1"/>
  <c r="L118" i="3"/>
  <c r="K118" i="3"/>
  <c r="W117" i="3"/>
  <c r="X117" i="3" s="1"/>
  <c r="K117" i="3"/>
  <c r="L117" i="3" s="1"/>
  <c r="W116" i="3"/>
  <c r="X116" i="3" s="1"/>
  <c r="K116" i="3"/>
  <c r="L116" i="3" s="1"/>
  <c r="W115" i="3"/>
  <c r="X115" i="3" s="1"/>
  <c r="K115" i="3"/>
  <c r="L115" i="3" s="1"/>
  <c r="W114" i="3"/>
  <c r="X114" i="3" s="1"/>
  <c r="L114" i="3"/>
  <c r="K114" i="3"/>
  <c r="W113" i="3"/>
  <c r="X113" i="3" s="1"/>
  <c r="K113" i="3"/>
  <c r="L113" i="3" s="1"/>
  <c r="W112" i="3"/>
  <c r="X112" i="3" s="1"/>
  <c r="K112" i="3"/>
  <c r="L112" i="3" s="1"/>
  <c r="W106" i="3"/>
  <c r="X106" i="3" s="1"/>
  <c r="K106" i="3"/>
  <c r="L106" i="3" s="1"/>
  <c r="W105" i="3"/>
  <c r="X105" i="3" s="1"/>
  <c r="L105" i="3"/>
  <c r="K105" i="3"/>
  <c r="W104" i="3"/>
  <c r="X104" i="3" s="1"/>
  <c r="K104" i="3"/>
  <c r="L104" i="3" s="1"/>
  <c r="W103" i="3"/>
  <c r="X103" i="3" s="1"/>
  <c r="K103" i="3"/>
  <c r="L103" i="3" s="1"/>
  <c r="W102" i="3"/>
  <c r="X102" i="3" s="1"/>
  <c r="K102" i="3"/>
  <c r="L102" i="3" s="1"/>
  <c r="W101" i="3"/>
  <c r="X101" i="3" s="1"/>
  <c r="L101" i="3"/>
  <c r="K101" i="3"/>
  <c r="W100" i="3"/>
  <c r="X100" i="3" s="1"/>
  <c r="K100" i="3"/>
  <c r="L100" i="3" s="1"/>
  <c r="W99" i="3"/>
  <c r="X99" i="3" s="1"/>
  <c r="K99" i="3"/>
  <c r="L99" i="3" s="1"/>
  <c r="W93" i="3"/>
  <c r="X93" i="3" s="1"/>
  <c r="K93" i="3"/>
  <c r="L93" i="3" s="1"/>
  <c r="W92" i="3"/>
  <c r="X92" i="3" s="1"/>
  <c r="L92" i="3"/>
  <c r="K92" i="3"/>
  <c r="W91" i="3"/>
  <c r="X91" i="3" s="1"/>
  <c r="K91" i="3"/>
  <c r="L91" i="3" s="1"/>
  <c r="W90" i="3"/>
  <c r="X90" i="3" s="1"/>
  <c r="K90" i="3"/>
  <c r="L90" i="3" s="1"/>
  <c r="W89" i="3"/>
  <c r="X89" i="3" s="1"/>
  <c r="K89" i="3"/>
  <c r="L89" i="3" s="1"/>
  <c r="W88" i="3"/>
  <c r="X88" i="3" s="1"/>
  <c r="K88" i="3"/>
  <c r="L88" i="3" s="1"/>
  <c r="W87" i="3"/>
  <c r="X87" i="3" s="1"/>
  <c r="K87" i="3"/>
  <c r="L87" i="3" s="1"/>
  <c r="W86" i="3"/>
  <c r="X86" i="3" s="1"/>
  <c r="K86" i="3"/>
  <c r="L86" i="3" s="1"/>
  <c r="W80" i="3"/>
  <c r="X80" i="3" s="1"/>
  <c r="K80" i="3"/>
  <c r="L80" i="3" s="1"/>
  <c r="W79" i="3"/>
  <c r="X79" i="3" s="1"/>
  <c r="L79" i="3"/>
  <c r="K79" i="3"/>
  <c r="W78" i="3"/>
  <c r="X78" i="3" s="1"/>
  <c r="K78" i="3"/>
  <c r="L78" i="3" s="1"/>
  <c r="W77" i="3"/>
  <c r="X77" i="3" s="1"/>
  <c r="K77" i="3"/>
  <c r="L77" i="3" s="1"/>
  <c r="W76" i="3"/>
  <c r="X76" i="3" s="1"/>
  <c r="K76" i="3"/>
  <c r="L76" i="3" s="1"/>
  <c r="W75" i="3"/>
  <c r="X75" i="3" s="1"/>
  <c r="K75" i="3"/>
  <c r="L75" i="3" s="1"/>
  <c r="W74" i="3"/>
  <c r="X74" i="3" s="1"/>
  <c r="K74" i="3"/>
  <c r="L74" i="3" s="1"/>
  <c r="W73" i="3"/>
  <c r="X73" i="3" s="1"/>
  <c r="K73" i="3"/>
  <c r="L73" i="3" s="1"/>
  <c r="W67" i="3"/>
  <c r="X67" i="3" s="1"/>
  <c r="K67" i="3"/>
  <c r="L67" i="3" s="1"/>
  <c r="W66" i="3"/>
  <c r="X66" i="3" s="1"/>
  <c r="L66" i="3"/>
  <c r="K66" i="3"/>
  <c r="W65" i="3"/>
  <c r="X65" i="3" s="1"/>
  <c r="K65" i="3"/>
  <c r="L65" i="3" s="1"/>
  <c r="W64" i="3"/>
  <c r="X64" i="3" s="1"/>
  <c r="K64" i="3"/>
  <c r="L64" i="3" s="1"/>
  <c r="W63" i="3"/>
  <c r="X63" i="3" s="1"/>
  <c r="K63" i="3"/>
  <c r="L63" i="3" s="1"/>
  <c r="W62" i="3"/>
  <c r="X62" i="3" s="1"/>
  <c r="L62" i="3"/>
  <c r="K62" i="3"/>
  <c r="W61" i="3"/>
  <c r="X61" i="3" s="1"/>
  <c r="K61" i="3"/>
  <c r="L61" i="3" s="1"/>
  <c r="W60" i="3"/>
  <c r="X60" i="3" s="1"/>
  <c r="K60" i="3"/>
  <c r="L60" i="3" s="1"/>
  <c r="W54" i="3"/>
  <c r="X54" i="3" s="1"/>
  <c r="K54" i="3"/>
  <c r="L54" i="3" s="1"/>
  <c r="W53" i="3"/>
  <c r="X53" i="3" s="1"/>
  <c r="L53" i="3"/>
  <c r="K53" i="3"/>
  <c r="W52" i="3"/>
  <c r="X52" i="3" s="1"/>
  <c r="K52" i="3"/>
  <c r="L52" i="3" s="1"/>
  <c r="W51" i="3"/>
  <c r="X51" i="3" s="1"/>
  <c r="K51" i="3"/>
  <c r="L51" i="3" s="1"/>
  <c r="W50" i="3"/>
  <c r="X50" i="3" s="1"/>
  <c r="K50" i="3"/>
  <c r="L50" i="3" s="1"/>
  <c r="W49" i="3"/>
  <c r="X49" i="3" s="1"/>
  <c r="K49" i="3"/>
  <c r="L49" i="3" s="1"/>
  <c r="W48" i="3"/>
  <c r="X48" i="3" s="1"/>
  <c r="K48" i="3"/>
  <c r="L48" i="3" s="1"/>
  <c r="W47" i="3"/>
  <c r="X47" i="3" s="1"/>
  <c r="K47" i="3"/>
  <c r="L47" i="3" s="1"/>
  <c r="W41" i="3"/>
  <c r="X41" i="3" s="1"/>
  <c r="K41" i="3"/>
  <c r="L41" i="3" s="1"/>
  <c r="W40" i="3"/>
  <c r="X40" i="3" s="1"/>
  <c r="L40" i="3"/>
  <c r="K40" i="3"/>
  <c r="W39" i="3"/>
  <c r="X39" i="3" s="1"/>
  <c r="K39" i="3"/>
  <c r="L39" i="3" s="1"/>
  <c r="W38" i="3"/>
  <c r="X38" i="3" s="1"/>
  <c r="K38" i="3"/>
  <c r="L38" i="3" s="1"/>
  <c r="W37" i="3"/>
  <c r="X37" i="3" s="1"/>
  <c r="K37" i="3"/>
  <c r="L37" i="3" s="1"/>
  <c r="W36" i="3"/>
  <c r="X36" i="3" s="1"/>
  <c r="L36" i="3"/>
  <c r="K36" i="3"/>
  <c r="W35" i="3"/>
  <c r="X35" i="3" s="1"/>
  <c r="K35" i="3"/>
  <c r="L35" i="3" s="1"/>
  <c r="W34" i="3"/>
  <c r="X34" i="3" s="1"/>
  <c r="K34" i="3"/>
  <c r="L34" i="3" s="1"/>
  <c r="W28" i="3"/>
  <c r="X28" i="3" s="1"/>
  <c r="K28" i="3"/>
  <c r="L28" i="3" s="1"/>
  <c r="W27" i="3"/>
  <c r="X27" i="3" s="1"/>
  <c r="L27" i="3"/>
  <c r="K27" i="3"/>
  <c r="W26" i="3"/>
  <c r="X26" i="3" s="1"/>
  <c r="K26" i="3"/>
  <c r="L26" i="3" s="1"/>
  <c r="W25" i="3"/>
  <c r="X25" i="3" s="1"/>
  <c r="K25" i="3"/>
  <c r="L25" i="3" s="1"/>
  <c r="W24" i="3"/>
  <c r="X24" i="3" s="1"/>
  <c r="K24" i="3"/>
  <c r="L24" i="3" s="1"/>
  <c r="W23" i="3"/>
  <c r="X23" i="3" s="1"/>
  <c r="K23" i="3"/>
  <c r="L23" i="3" s="1"/>
  <c r="W22" i="3"/>
  <c r="X22" i="3" s="1"/>
  <c r="K22" i="3"/>
  <c r="L22" i="3" s="1"/>
  <c r="W21" i="3"/>
  <c r="X21" i="3" s="1"/>
  <c r="K21" i="3"/>
  <c r="L21" i="3" s="1"/>
  <c r="W15" i="3"/>
  <c r="X15" i="3" s="1"/>
  <c r="K15" i="3"/>
  <c r="L15" i="3" s="1"/>
  <c r="W14" i="3"/>
  <c r="X14" i="3" s="1"/>
  <c r="L14" i="3"/>
  <c r="K14" i="3"/>
  <c r="W13" i="3"/>
  <c r="X13" i="3" s="1"/>
  <c r="K13" i="3"/>
  <c r="L13" i="3" s="1"/>
  <c r="W12" i="3"/>
  <c r="X12" i="3" s="1"/>
  <c r="K12" i="3"/>
  <c r="L12" i="3" s="1"/>
  <c r="W11" i="3"/>
  <c r="X11" i="3" s="1"/>
  <c r="K11" i="3"/>
  <c r="L11" i="3" s="1"/>
  <c r="W10" i="3"/>
  <c r="X10" i="3" s="1"/>
  <c r="L10" i="3"/>
  <c r="K10" i="3"/>
  <c r="W9" i="3"/>
  <c r="X9" i="3" s="1"/>
  <c r="K9" i="3"/>
  <c r="L9" i="3" s="1"/>
  <c r="W8" i="3"/>
  <c r="X8" i="3" s="1"/>
  <c r="K8" i="3"/>
  <c r="L8" i="3" s="1"/>
  <c r="W132" i="2"/>
  <c r="X132" i="2" s="1"/>
  <c r="K132" i="2"/>
  <c r="L132" i="2" s="1"/>
  <c r="W131" i="2"/>
  <c r="X131" i="2" s="1"/>
  <c r="K131" i="2"/>
  <c r="L131" i="2" s="1"/>
  <c r="W130" i="2"/>
  <c r="X130" i="2" s="1"/>
  <c r="K130" i="2"/>
  <c r="L130" i="2" s="1"/>
  <c r="W129" i="2"/>
  <c r="X129" i="2" s="1"/>
  <c r="K129" i="2"/>
  <c r="L129" i="2" s="1"/>
  <c r="W128" i="2"/>
  <c r="X128" i="2" s="1"/>
  <c r="K128" i="2"/>
  <c r="L128" i="2" s="1"/>
  <c r="W127" i="2"/>
  <c r="X127" i="2" s="1"/>
  <c r="K127" i="2"/>
  <c r="L127" i="2" s="1"/>
  <c r="W126" i="2"/>
  <c r="X126" i="2" s="1"/>
  <c r="K126" i="2"/>
  <c r="L126" i="2" s="1"/>
  <c r="W125" i="2"/>
  <c r="X125" i="2" s="1"/>
  <c r="L125" i="2"/>
  <c r="K125" i="2"/>
  <c r="W119" i="2"/>
  <c r="X119" i="2" s="1"/>
  <c r="K119" i="2"/>
  <c r="L119" i="2" s="1"/>
  <c r="W118" i="2"/>
  <c r="X118" i="2" s="1"/>
  <c r="K118" i="2"/>
  <c r="L118" i="2" s="1"/>
  <c r="W117" i="2"/>
  <c r="X117" i="2" s="1"/>
  <c r="K117" i="2"/>
  <c r="L117" i="2" s="1"/>
  <c r="W116" i="2"/>
  <c r="X116" i="2" s="1"/>
  <c r="L116" i="2"/>
  <c r="K116" i="2"/>
  <c r="W115" i="2"/>
  <c r="X115" i="2" s="1"/>
  <c r="K115" i="2"/>
  <c r="L115" i="2" s="1"/>
  <c r="W114" i="2"/>
  <c r="X114" i="2" s="1"/>
  <c r="K114" i="2"/>
  <c r="L114" i="2" s="1"/>
  <c r="W113" i="2"/>
  <c r="X113" i="2" s="1"/>
  <c r="K113" i="2"/>
  <c r="L113" i="2" s="1"/>
  <c r="W112" i="2"/>
  <c r="X112" i="2" s="1"/>
  <c r="L112" i="2"/>
  <c r="K112" i="2"/>
  <c r="W106" i="2"/>
  <c r="X106" i="2" s="1"/>
  <c r="K106" i="2"/>
  <c r="L106" i="2" s="1"/>
  <c r="W105" i="2"/>
  <c r="X105" i="2" s="1"/>
  <c r="K105" i="2"/>
  <c r="L105" i="2" s="1"/>
  <c r="W104" i="2"/>
  <c r="X104" i="2" s="1"/>
  <c r="K104" i="2"/>
  <c r="L104" i="2" s="1"/>
  <c r="W103" i="2"/>
  <c r="X103" i="2" s="1"/>
  <c r="L103" i="2"/>
  <c r="K103" i="2"/>
  <c r="W102" i="2"/>
  <c r="X102" i="2" s="1"/>
  <c r="K102" i="2"/>
  <c r="L102" i="2" s="1"/>
  <c r="W101" i="2"/>
  <c r="X101" i="2" s="1"/>
  <c r="K101" i="2"/>
  <c r="L101" i="2" s="1"/>
  <c r="W100" i="2"/>
  <c r="X100" i="2" s="1"/>
  <c r="K100" i="2"/>
  <c r="L100" i="2" s="1"/>
  <c r="W99" i="2"/>
  <c r="X99" i="2" s="1"/>
  <c r="L99" i="2"/>
  <c r="K99" i="2"/>
  <c r="W93" i="2"/>
  <c r="X93" i="2" s="1"/>
  <c r="K93" i="2"/>
  <c r="L93" i="2" s="1"/>
  <c r="W92" i="2"/>
  <c r="X92" i="2" s="1"/>
  <c r="K92" i="2"/>
  <c r="L92" i="2" s="1"/>
  <c r="W91" i="2"/>
  <c r="X91" i="2" s="1"/>
  <c r="K91" i="2"/>
  <c r="L91" i="2" s="1"/>
  <c r="W90" i="2"/>
  <c r="X90" i="2" s="1"/>
  <c r="L90" i="2"/>
  <c r="K90" i="2"/>
  <c r="W89" i="2"/>
  <c r="X89" i="2" s="1"/>
  <c r="K89" i="2"/>
  <c r="L89" i="2" s="1"/>
  <c r="W88" i="2"/>
  <c r="X88" i="2" s="1"/>
  <c r="K88" i="2"/>
  <c r="L88" i="2" s="1"/>
  <c r="W87" i="2"/>
  <c r="X87" i="2" s="1"/>
  <c r="K87" i="2"/>
  <c r="L87" i="2" s="1"/>
  <c r="W86" i="2"/>
  <c r="X86" i="2" s="1"/>
  <c r="L86" i="2"/>
  <c r="K86" i="2"/>
  <c r="W80" i="2"/>
  <c r="X80" i="2" s="1"/>
  <c r="K80" i="2"/>
  <c r="L80" i="2" s="1"/>
  <c r="W79" i="2"/>
  <c r="X79" i="2" s="1"/>
  <c r="K79" i="2"/>
  <c r="L79" i="2" s="1"/>
  <c r="W78" i="2"/>
  <c r="X78" i="2" s="1"/>
  <c r="K78" i="2"/>
  <c r="L78" i="2" s="1"/>
  <c r="W77" i="2"/>
  <c r="X77" i="2" s="1"/>
  <c r="L77" i="2"/>
  <c r="K77" i="2"/>
  <c r="W76" i="2"/>
  <c r="X76" i="2" s="1"/>
  <c r="K76" i="2"/>
  <c r="L76" i="2" s="1"/>
  <c r="W75" i="2"/>
  <c r="X75" i="2" s="1"/>
  <c r="K75" i="2"/>
  <c r="L75" i="2" s="1"/>
  <c r="W74" i="2"/>
  <c r="X74" i="2" s="1"/>
  <c r="K74" i="2"/>
  <c r="L74" i="2" s="1"/>
  <c r="W73" i="2"/>
  <c r="X73" i="2" s="1"/>
  <c r="K73" i="2"/>
  <c r="L73" i="2" s="1"/>
  <c r="W67" i="2"/>
  <c r="X67" i="2" s="1"/>
  <c r="K67" i="2"/>
  <c r="L67" i="2" s="1"/>
  <c r="W66" i="2"/>
  <c r="X66" i="2" s="1"/>
  <c r="K66" i="2"/>
  <c r="L66" i="2" s="1"/>
  <c r="W65" i="2"/>
  <c r="X65" i="2" s="1"/>
  <c r="K65" i="2"/>
  <c r="L65" i="2" s="1"/>
  <c r="W64" i="2"/>
  <c r="X64" i="2" s="1"/>
  <c r="L64" i="2"/>
  <c r="K64" i="2"/>
  <c r="W63" i="2"/>
  <c r="X63" i="2" s="1"/>
  <c r="K63" i="2"/>
  <c r="L63" i="2" s="1"/>
  <c r="W62" i="2"/>
  <c r="X62" i="2" s="1"/>
  <c r="K62" i="2"/>
  <c r="L62" i="2" s="1"/>
  <c r="W61" i="2"/>
  <c r="X61" i="2" s="1"/>
  <c r="K61" i="2"/>
  <c r="L61" i="2" s="1"/>
  <c r="W60" i="2"/>
  <c r="X60" i="2" s="1"/>
  <c r="L60" i="2"/>
  <c r="K60" i="2"/>
  <c r="W54" i="2"/>
  <c r="X54" i="2" s="1"/>
  <c r="K54" i="2"/>
  <c r="L54" i="2" s="1"/>
  <c r="W53" i="2"/>
  <c r="X53" i="2" s="1"/>
  <c r="K53" i="2"/>
  <c r="L53" i="2" s="1"/>
  <c r="W52" i="2"/>
  <c r="X52" i="2" s="1"/>
  <c r="K52" i="2"/>
  <c r="L52" i="2" s="1"/>
  <c r="W51" i="2"/>
  <c r="X51" i="2" s="1"/>
  <c r="L51" i="2"/>
  <c r="K51" i="2"/>
  <c r="W50" i="2"/>
  <c r="X50" i="2" s="1"/>
  <c r="K50" i="2"/>
  <c r="L50" i="2" s="1"/>
  <c r="W49" i="2"/>
  <c r="X49" i="2" s="1"/>
  <c r="K49" i="2"/>
  <c r="L49" i="2" s="1"/>
  <c r="W48" i="2"/>
  <c r="X48" i="2" s="1"/>
  <c r="K48" i="2"/>
  <c r="L48" i="2" s="1"/>
  <c r="W47" i="2"/>
  <c r="X47" i="2" s="1"/>
  <c r="K47" i="2"/>
  <c r="L47" i="2" s="1"/>
  <c r="W41" i="2"/>
  <c r="X41" i="2" s="1"/>
  <c r="K41" i="2"/>
  <c r="L41" i="2" s="1"/>
  <c r="W40" i="2"/>
  <c r="X40" i="2" s="1"/>
  <c r="K40" i="2"/>
  <c r="L40" i="2" s="1"/>
  <c r="W39" i="2"/>
  <c r="X39" i="2" s="1"/>
  <c r="K39" i="2"/>
  <c r="L39" i="2" s="1"/>
  <c r="W38" i="2"/>
  <c r="X38" i="2" s="1"/>
  <c r="L38" i="2"/>
  <c r="K38" i="2"/>
  <c r="W37" i="2"/>
  <c r="X37" i="2" s="1"/>
  <c r="K37" i="2"/>
  <c r="L37" i="2" s="1"/>
  <c r="W36" i="2"/>
  <c r="X36" i="2" s="1"/>
  <c r="K36" i="2"/>
  <c r="L36" i="2" s="1"/>
  <c r="W35" i="2"/>
  <c r="X35" i="2" s="1"/>
  <c r="K35" i="2"/>
  <c r="L35" i="2" s="1"/>
  <c r="W34" i="2"/>
  <c r="X34" i="2" s="1"/>
  <c r="K34" i="2"/>
  <c r="L34" i="2" s="1"/>
  <c r="W28" i="2"/>
  <c r="X28" i="2" s="1"/>
  <c r="K28" i="2"/>
  <c r="L28" i="2" s="1"/>
  <c r="W27" i="2"/>
  <c r="X27" i="2" s="1"/>
  <c r="K27" i="2"/>
  <c r="L27" i="2" s="1"/>
  <c r="W26" i="2"/>
  <c r="X26" i="2" s="1"/>
  <c r="K26" i="2"/>
  <c r="L26" i="2" s="1"/>
  <c r="W25" i="2"/>
  <c r="X25" i="2" s="1"/>
  <c r="L25" i="2"/>
  <c r="K25" i="2"/>
  <c r="W24" i="2"/>
  <c r="X24" i="2" s="1"/>
  <c r="K24" i="2"/>
  <c r="L24" i="2" s="1"/>
  <c r="W23" i="2"/>
  <c r="X23" i="2" s="1"/>
  <c r="K23" i="2"/>
  <c r="L23" i="2" s="1"/>
  <c r="W22" i="2"/>
  <c r="X22" i="2" s="1"/>
  <c r="K22" i="2"/>
  <c r="L22" i="2" s="1"/>
  <c r="W21" i="2"/>
  <c r="X21" i="2" s="1"/>
  <c r="K21" i="2"/>
  <c r="L21" i="2" s="1"/>
  <c r="W15" i="2"/>
  <c r="X15" i="2" s="1"/>
  <c r="K15" i="2"/>
  <c r="L15" i="2" s="1"/>
  <c r="W14" i="2"/>
  <c r="X14" i="2" s="1"/>
  <c r="K14" i="2"/>
  <c r="L14" i="2" s="1"/>
  <c r="W13" i="2"/>
  <c r="X13" i="2" s="1"/>
  <c r="K13" i="2"/>
  <c r="L13" i="2" s="1"/>
  <c r="W12" i="2"/>
  <c r="X12" i="2" s="1"/>
  <c r="L12" i="2"/>
  <c r="K12" i="2"/>
  <c r="W11" i="2"/>
  <c r="X11" i="2" s="1"/>
  <c r="K11" i="2"/>
  <c r="L11" i="2" s="1"/>
  <c r="W10" i="2"/>
  <c r="X10" i="2" s="1"/>
  <c r="K10" i="2"/>
  <c r="L10" i="2" s="1"/>
  <c r="W9" i="2"/>
  <c r="X9" i="2" s="1"/>
  <c r="K9" i="2"/>
  <c r="L9" i="2" s="1"/>
  <c r="W8" i="2"/>
  <c r="X8" i="2" s="1"/>
  <c r="K8" i="2"/>
  <c r="L8" i="2" s="1"/>
  <c r="W132" i="1"/>
  <c r="X132" i="1" s="1"/>
  <c r="K132" i="1"/>
  <c r="L132" i="1" s="1"/>
  <c r="W131" i="1"/>
  <c r="X131" i="1" s="1"/>
  <c r="K131" i="1"/>
  <c r="L131" i="1" s="1"/>
  <c r="W130" i="1"/>
  <c r="X130" i="1" s="1"/>
  <c r="K130" i="1"/>
  <c r="L130" i="1" s="1"/>
  <c r="W129" i="1"/>
  <c r="X129" i="1" s="1"/>
  <c r="K129" i="1"/>
  <c r="L129" i="1" s="1"/>
  <c r="W128" i="1"/>
  <c r="X128" i="1" s="1"/>
  <c r="K128" i="1"/>
  <c r="L128" i="1" s="1"/>
  <c r="W127" i="1"/>
  <c r="X127" i="1" s="1"/>
  <c r="K127" i="1"/>
  <c r="L127" i="1" s="1"/>
  <c r="W126" i="1"/>
  <c r="X126" i="1" s="1"/>
  <c r="K126" i="1"/>
  <c r="L126" i="1" s="1"/>
  <c r="W125" i="1"/>
  <c r="X125" i="1" s="1"/>
  <c r="K125" i="1"/>
  <c r="L125" i="1" s="1"/>
  <c r="W119" i="1"/>
  <c r="X119" i="1" s="1"/>
  <c r="K119" i="1"/>
  <c r="L119" i="1" s="1"/>
  <c r="W118" i="1"/>
  <c r="X118" i="1" s="1"/>
  <c r="K118" i="1"/>
  <c r="L118" i="1" s="1"/>
  <c r="W117" i="1"/>
  <c r="X117" i="1" s="1"/>
  <c r="K117" i="1"/>
  <c r="L117" i="1" s="1"/>
  <c r="W116" i="1"/>
  <c r="X116" i="1" s="1"/>
  <c r="K116" i="1"/>
  <c r="L116" i="1" s="1"/>
  <c r="W115" i="1"/>
  <c r="X115" i="1" s="1"/>
  <c r="K115" i="1"/>
  <c r="L115" i="1" s="1"/>
  <c r="W114" i="1"/>
  <c r="X114" i="1" s="1"/>
  <c r="K114" i="1"/>
  <c r="L114" i="1" s="1"/>
  <c r="W113" i="1"/>
  <c r="X113" i="1" s="1"/>
  <c r="K113" i="1"/>
  <c r="L113" i="1" s="1"/>
  <c r="W112" i="1"/>
  <c r="X112" i="1" s="1"/>
  <c r="K112" i="1"/>
  <c r="L112" i="1" s="1"/>
  <c r="W106" i="1"/>
  <c r="X106" i="1" s="1"/>
  <c r="K106" i="1"/>
  <c r="L106" i="1" s="1"/>
  <c r="W105" i="1"/>
  <c r="X105" i="1" s="1"/>
  <c r="K105" i="1"/>
  <c r="L105" i="1" s="1"/>
  <c r="W104" i="1"/>
  <c r="X104" i="1" s="1"/>
  <c r="K104" i="1"/>
  <c r="L104" i="1" s="1"/>
  <c r="W103" i="1"/>
  <c r="X103" i="1" s="1"/>
  <c r="K103" i="1"/>
  <c r="L103" i="1" s="1"/>
  <c r="W102" i="1"/>
  <c r="X102" i="1" s="1"/>
  <c r="K102" i="1"/>
  <c r="L102" i="1" s="1"/>
  <c r="W101" i="1"/>
  <c r="X101" i="1" s="1"/>
  <c r="K101" i="1"/>
  <c r="L101" i="1" s="1"/>
  <c r="W100" i="1"/>
  <c r="X100" i="1" s="1"/>
  <c r="K100" i="1"/>
  <c r="L100" i="1" s="1"/>
  <c r="W99" i="1"/>
  <c r="X99" i="1" s="1"/>
  <c r="K99" i="1"/>
  <c r="L99" i="1" s="1"/>
  <c r="W93" i="1"/>
  <c r="X93" i="1" s="1"/>
  <c r="K93" i="1"/>
  <c r="L93" i="1" s="1"/>
  <c r="W92" i="1"/>
  <c r="X92" i="1" s="1"/>
  <c r="K92" i="1"/>
  <c r="L92" i="1" s="1"/>
  <c r="W91" i="1"/>
  <c r="X91" i="1" s="1"/>
  <c r="K91" i="1"/>
  <c r="L91" i="1" s="1"/>
  <c r="W90" i="1"/>
  <c r="X90" i="1" s="1"/>
  <c r="K90" i="1"/>
  <c r="L90" i="1" s="1"/>
  <c r="W89" i="1"/>
  <c r="X89" i="1" s="1"/>
  <c r="K89" i="1"/>
  <c r="L89" i="1" s="1"/>
  <c r="W88" i="1"/>
  <c r="X88" i="1" s="1"/>
  <c r="K88" i="1"/>
  <c r="L88" i="1" s="1"/>
  <c r="W87" i="1"/>
  <c r="X87" i="1" s="1"/>
  <c r="K87" i="1"/>
  <c r="L87" i="1" s="1"/>
  <c r="W86" i="1"/>
  <c r="X86" i="1" s="1"/>
  <c r="K86" i="1"/>
  <c r="L86" i="1" s="1"/>
  <c r="W80" i="1"/>
  <c r="X80" i="1" s="1"/>
  <c r="K80" i="1"/>
  <c r="L80" i="1" s="1"/>
  <c r="W79" i="1"/>
  <c r="X79" i="1" s="1"/>
  <c r="K79" i="1"/>
  <c r="L79" i="1" s="1"/>
  <c r="W78" i="1"/>
  <c r="X78" i="1" s="1"/>
  <c r="K78" i="1"/>
  <c r="L78" i="1" s="1"/>
  <c r="W77" i="1"/>
  <c r="X77" i="1" s="1"/>
  <c r="K77" i="1"/>
  <c r="L77" i="1" s="1"/>
  <c r="W76" i="1"/>
  <c r="X76" i="1" s="1"/>
  <c r="K76" i="1"/>
  <c r="L76" i="1" s="1"/>
  <c r="W75" i="1"/>
  <c r="X75" i="1" s="1"/>
  <c r="K75" i="1"/>
  <c r="L75" i="1" s="1"/>
  <c r="W74" i="1"/>
  <c r="X74" i="1" s="1"/>
  <c r="K74" i="1"/>
  <c r="L74" i="1" s="1"/>
  <c r="W73" i="1"/>
  <c r="X73" i="1" s="1"/>
  <c r="K73" i="1"/>
  <c r="L73" i="1" s="1"/>
  <c r="W67" i="1"/>
  <c r="X67" i="1" s="1"/>
  <c r="K67" i="1"/>
  <c r="L67" i="1" s="1"/>
  <c r="W66" i="1"/>
  <c r="X66" i="1" s="1"/>
  <c r="K66" i="1"/>
  <c r="L66" i="1" s="1"/>
  <c r="W65" i="1"/>
  <c r="X65" i="1" s="1"/>
  <c r="K65" i="1"/>
  <c r="L65" i="1" s="1"/>
  <c r="W64" i="1"/>
  <c r="X64" i="1" s="1"/>
  <c r="K64" i="1"/>
  <c r="L64" i="1" s="1"/>
  <c r="W63" i="1"/>
  <c r="X63" i="1" s="1"/>
  <c r="K63" i="1"/>
  <c r="L63" i="1" s="1"/>
  <c r="W62" i="1"/>
  <c r="X62" i="1" s="1"/>
  <c r="K62" i="1"/>
  <c r="L62" i="1" s="1"/>
  <c r="W61" i="1"/>
  <c r="X61" i="1" s="1"/>
  <c r="K61" i="1"/>
  <c r="L61" i="1" s="1"/>
  <c r="W60" i="1"/>
  <c r="X60" i="1" s="1"/>
  <c r="K60" i="1"/>
  <c r="L60" i="1" s="1"/>
  <c r="W54" i="1"/>
  <c r="X54" i="1" s="1"/>
  <c r="K54" i="1"/>
  <c r="L54" i="1" s="1"/>
  <c r="W53" i="1"/>
  <c r="X53" i="1" s="1"/>
  <c r="K53" i="1"/>
  <c r="L53" i="1" s="1"/>
  <c r="W52" i="1"/>
  <c r="X52" i="1" s="1"/>
  <c r="K52" i="1"/>
  <c r="L52" i="1" s="1"/>
  <c r="W51" i="1"/>
  <c r="X51" i="1" s="1"/>
  <c r="K51" i="1"/>
  <c r="L51" i="1" s="1"/>
  <c r="W50" i="1"/>
  <c r="X50" i="1" s="1"/>
  <c r="K50" i="1"/>
  <c r="L50" i="1" s="1"/>
  <c r="X49" i="1"/>
  <c r="W49" i="1"/>
  <c r="K49" i="1"/>
  <c r="L49" i="1" s="1"/>
  <c r="W48" i="1"/>
  <c r="X48" i="1" s="1"/>
  <c r="K48" i="1"/>
  <c r="L48" i="1" s="1"/>
  <c r="W47" i="1"/>
  <c r="X47" i="1" s="1"/>
  <c r="K47" i="1"/>
  <c r="L47" i="1" s="1"/>
  <c r="W41" i="1"/>
  <c r="X41" i="1" s="1"/>
  <c r="K41" i="1"/>
  <c r="L41" i="1" s="1"/>
  <c r="W40" i="1"/>
  <c r="X40" i="1" s="1"/>
  <c r="K40" i="1"/>
  <c r="L40" i="1" s="1"/>
  <c r="W39" i="1"/>
  <c r="X39" i="1" s="1"/>
  <c r="K39" i="1"/>
  <c r="L39" i="1" s="1"/>
  <c r="W38" i="1"/>
  <c r="X38" i="1" s="1"/>
  <c r="K38" i="1"/>
  <c r="L38" i="1" s="1"/>
  <c r="W37" i="1"/>
  <c r="X37" i="1" s="1"/>
  <c r="K37" i="1"/>
  <c r="L37" i="1" s="1"/>
  <c r="W36" i="1"/>
  <c r="X36" i="1" s="1"/>
  <c r="K36" i="1"/>
  <c r="L36" i="1" s="1"/>
  <c r="W35" i="1"/>
  <c r="X35" i="1" s="1"/>
  <c r="K35" i="1"/>
  <c r="L35" i="1" s="1"/>
  <c r="W34" i="1"/>
  <c r="X34" i="1" s="1"/>
  <c r="K34" i="1"/>
  <c r="L34" i="1" s="1"/>
  <c r="W28" i="1"/>
  <c r="X28" i="1" s="1"/>
  <c r="K28" i="1"/>
  <c r="L28" i="1" s="1"/>
  <c r="W27" i="1"/>
  <c r="X27" i="1" s="1"/>
  <c r="K27" i="1"/>
  <c r="L27" i="1" s="1"/>
  <c r="W26" i="1"/>
  <c r="X26" i="1" s="1"/>
  <c r="K26" i="1"/>
  <c r="L26" i="1" s="1"/>
  <c r="W25" i="1"/>
  <c r="X25" i="1" s="1"/>
  <c r="K25" i="1"/>
  <c r="L25" i="1" s="1"/>
  <c r="W24" i="1"/>
  <c r="X24" i="1" s="1"/>
  <c r="K24" i="1"/>
  <c r="L24" i="1" s="1"/>
  <c r="W23" i="1"/>
  <c r="X23" i="1" s="1"/>
  <c r="K23" i="1"/>
  <c r="L23" i="1" s="1"/>
  <c r="W22" i="1"/>
  <c r="X22" i="1" s="1"/>
  <c r="K22" i="1"/>
  <c r="L22" i="1" s="1"/>
  <c r="W21" i="1"/>
  <c r="X21" i="1" s="1"/>
  <c r="K21" i="1"/>
  <c r="L21" i="1" s="1"/>
  <c r="W8" i="1"/>
  <c r="X8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K15" i="1" l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 l="1"/>
  <c r="L8" i="1" s="1"/>
</calcChain>
</file>

<file path=xl/sharedStrings.xml><?xml version="1.0" encoding="utf-8"?>
<sst xmlns="http://schemas.openxmlformats.org/spreadsheetml/2006/main" count="2807" uniqueCount="193">
  <si>
    <t>DATE:</t>
  </si>
  <si>
    <t>INNING</t>
  </si>
  <si>
    <t xml:space="preserve">TOTAL </t>
  </si>
  <si>
    <t>PITCHES</t>
  </si>
  <si>
    <t>TOTAL</t>
  </si>
  <si>
    <t>DAYS REST</t>
  </si>
  <si>
    <t>PITCHER NAME</t>
  </si>
  <si>
    <t xml:space="preserve">COACH: Mark Bowden </t>
  </si>
  <si>
    <t>TEAM NAME: Grasshoppers</t>
  </si>
  <si>
    <t>Do not enter information in the gray areas</t>
  </si>
  <si>
    <t>Week 1</t>
  </si>
  <si>
    <t>Week 2</t>
  </si>
  <si>
    <t>Opening Day</t>
  </si>
  <si>
    <t>Week 3</t>
  </si>
  <si>
    <t>Week 4</t>
  </si>
  <si>
    <t>Week 5</t>
  </si>
  <si>
    <t>Week 6</t>
  </si>
  <si>
    <t>EOY Tourney</t>
  </si>
  <si>
    <t>TEAM NAME: Mud Hens</t>
  </si>
  <si>
    <t xml:space="preserve">COACH: Wynn Fletcher </t>
  </si>
  <si>
    <t>TEAM NAME: Knights</t>
  </si>
  <si>
    <t>COACH: Casey Hyde</t>
  </si>
  <si>
    <t>TEAM NAME: Bulls</t>
  </si>
  <si>
    <t>COACH: David McDaniel</t>
  </si>
  <si>
    <t>TEAM NAME: Mudcats</t>
  </si>
  <si>
    <t>COACH: Ricky Morgan</t>
  </si>
  <si>
    <t>TEAM NAME: Bees</t>
  </si>
  <si>
    <t>COACH: Bryan Riddle</t>
  </si>
  <si>
    <t>COACH: Jason Cromer</t>
  </si>
  <si>
    <t>TEAM NAME: River Bandits</t>
  </si>
  <si>
    <t>COACH: Cody Glenn</t>
  </si>
  <si>
    <t>TEAM NAME: Hot Rods</t>
  </si>
  <si>
    <t>COACH: Scott Meachem</t>
  </si>
  <si>
    <t>TEAM NAME: River Cats</t>
  </si>
  <si>
    <t>COACH: Eddie Patterson</t>
  </si>
  <si>
    <t>TEAM NAME: Rock Hounds</t>
  </si>
  <si>
    <t>COACH: Richard White</t>
  </si>
  <si>
    <t>TEAM NAME: Marauders</t>
  </si>
  <si>
    <t>COACH: Byran Lee Yates</t>
  </si>
  <si>
    <t>Worthy/ Mauraders</t>
  </si>
  <si>
    <t>Maddux/ Mauraders</t>
  </si>
  <si>
    <t>Benton/River Bandits</t>
  </si>
  <si>
    <t>Parrot/ River Bandits</t>
  </si>
  <si>
    <t>Jace/ Rivercats</t>
  </si>
  <si>
    <t>Greer/ Rivercats</t>
  </si>
  <si>
    <t>Dye/ Hot Rods</t>
  </si>
  <si>
    <t>Sherrer/ Hot Rods</t>
  </si>
  <si>
    <t>Smith/ RiverCats</t>
  </si>
  <si>
    <t>Hardy/ RiverCats</t>
  </si>
  <si>
    <t>Riddle/Bees</t>
  </si>
  <si>
    <t>Jones/ Bees</t>
  </si>
  <si>
    <t>Daughtry/Bees</t>
  </si>
  <si>
    <t>Hyde/Knights</t>
  </si>
  <si>
    <t>Wickersham/Knights</t>
  </si>
  <si>
    <t>Lumpkin/Bulls</t>
  </si>
  <si>
    <t>Davis/ Bulls</t>
  </si>
  <si>
    <t>TEAM NAME: Braves</t>
  </si>
  <si>
    <t>COACH: Pop</t>
  </si>
  <si>
    <t>TEAM NAME: Rivercats</t>
  </si>
  <si>
    <t xml:space="preserve">COACH: Sharpe </t>
  </si>
  <si>
    <t>TEAM NAME: White Lightning</t>
  </si>
  <si>
    <t>COACH: Brown</t>
  </si>
  <si>
    <t>TEAM NAME: Raptors</t>
  </si>
  <si>
    <t>COACH: Lee McWaters</t>
  </si>
  <si>
    <t>Morgan</t>
  </si>
  <si>
    <t>Austin Jackson</t>
  </si>
  <si>
    <t>Shivers</t>
  </si>
  <si>
    <t>Yoon</t>
  </si>
  <si>
    <t>Mobley</t>
  </si>
  <si>
    <t>Harris</t>
  </si>
  <si>
    <t>Lovelady</t>
  </si>
  <si>
    <t>Adamson</t>
  </si>
  <si>
    <t>Averette</t>
  </si>
  <si>
    <t>Jackson</t>
  </si>
  <si>
    <t>Hunter</t>
  </si>
  <si>
    <t>Young Jr</t>
  </si>
  <si>
    <t>Bowden</t>
  </si>
  <si>
    <t>Kinman</t>
  </si>
  <si>
    <t>Fletcher</t>
  </si>
  <si>
    <t>Pike</t>
  </si>
  <si>
    <t>Jones</t>
  </si>
  <si>
    <t>Brooks</t>
  </si>
  <si>
    <t>Alijah</t>
  </si>
  <si>
    <t>Tyler M</t>
  </si>
  <si>
    <t>Glenn</t>
  </si>
  <si>
    <t>Young</t>
  </si>
  <si>
    <t>Wickersham</t>
  </si>
  <si>
    <t>Coleman</t>
  </si>
  <si>
    <t xml:space="preserve">4/2/2018 - </t>
  </si>
  <si>
    <t>Taylor #42</t>
  </si>
  <si>
    <t>Long</t>
  </si>
  <si>
    <t>Sassano</t>
  </si>
  <si>
    <t>Sherrer</t>
  </si>
  <si>
    <t>Scott</t>
  </si>
  <si>
    <t>Miler</t>
  </si>
  <si>
    <t>Lumpkin</t>
  </si>
  <si>
    <t>Riddle</t>
  </si>
  <si>
    <t>Charlie</t>
  </si>
  <si>
    <t>Austin</t>
  </si>
  <si>
    <t>Ayers</t>
  </si>
  <si>
    <t>McDaniel</t>
  </si>
  <si>
    <t>Cromer</t>
  </si>
  <si>
    <t>Holman</t>
  </si>
  <si>
    <t>Branch</t>
  </si>
  <si>
    <t>Thompson</t>
  </si>
  <si>
    <t>Yates</t>
  </si>
  <si>
    <t>Kendrick</t>
  </si>
  <si>
    <t>Milner</t>
  </si>
  <si>
    <t>Johnson</t>
  </si>
  <si>
    <t>Mcintire</t>
  </si>
  <si>
    <t>Dark</t>
  </si>
  <si>
    <t>Garcia</t>
  </si>
  <si>
    <t>Brodie</t>
  </si>
  <si>
    <t>Davis</t>
  </si>
  <si>
    <t>French</t>
  </si>
  <si>
    <t>Stegall</t>
  </si>
  <si>
    <t>Byrd</t>
  </si>
  <si>
    <t>Daughtry</t>
  </si>
  <si>
    <t>Allen</t>
  </si>
  <si>
    <t>Hyde</t>
  </si>
  <si>
    <t>Lamberth</t>
  </si>
  <si>
    <t>Miliner</t>
  </si>
  <si>
    <t>White</t>
  </si>
  <si>
    <t>Calhoun</t>
  </si>
  <si>
    <t>Benton</t>
  </si>
  <si>
    <t>Skinner</t>
  </si>
  <si>
    <t>Fuller</t>
  </si>
  <si>
    <t>Lankert</t>
  </si>
  <si>
    <t>Worthy</t>
  </si>
  <si>
    <t>Brown</t>
  </si>
  <si>
    <t>Stagall</t>
  </si>
  <si>
    <t>Shiver</t>
  </si>
  <si>
    <t>4/12/2018/</t>
  </si>
  <si>
    <t>Forbus</t>
  </si>
  <si>
    <t>Patterson</t>
  </si>
  <si>
    <t>Dye</t>
  </si>
  <si>
    <t>Voss</t>
  </si>
  <si>
    <t>Lewallen</t>
  </si>
  <si>
    <t>Greer</t>
  </si>
  <si>
    <t>Robinson</t>
  </si>
  <si>
    <t>Carter</t>
  </si>
  <si>
    <t>Anderson</t>
  </si>
  <si>
    <t>#6</t>
  </si>
  <si>
    <t>McIntyre</t>
  </si>
  <si>
    <t>Eli Long</t>
  </si>
  <si>
    <t>Lucas</t>
  </si>
  <si>
    <t>Luke</t>
  </si>
  <si>
    <t>#7</t>
  </si>
  <si>
    <t>Gunner</t>
  </si>
  <si>
    <t>Christian</t>
  </si>
  <si>
    <t>Grey</t>
  </si>
  <si>
    <t>JJ Millner</t>
  </si>
  <si>
    <t>Jase Locous</t>
  </si>
  <si>
    <t>Grier</t>
  </si>
  <si>
    <t>Cayden</t>
  </si>
  <si>
    <t>Calvin</t>
  </si>
  <si>
    <t>Spivey</t>
  </si>
  <si>
    <t>Channell</t>
  </si>
  <si>
    <t>Thomas</t>
  </si>
  <si>
    <t>Garrett</t>
  </si>
  <si>
    <t>Macoy</t>
  </si>
  <si>
    <t>Colin Thompson</t>
  </si>
  <si>
    <t>Chennel</t>
  </si>
  <si>
    <t>Holeman</t>
  </si>
  <si>
    <t>Dewberry</t>
  </si>
  <si>
    <t>Parrott</t>
  </si>
  <si>
    <t>Collin Thompson</t>
  </si>
  <si>
    <t>Aiden Bowden</t>
  </si>
  <si>
    <t>Wright</t>
  </si>
  <si>
    <t>Braxton</t>
  </si>
  <si>
    <t>#30</t>
  </si>
  <si>
    <t>Mcintyre</t>
  </si>
  <si>
    <t>C. Shivers</t>
  </si>
  <si>
    <t>Smith</t>
  </si>
  <si>
    <t>Jeff</t>
  </si>
  <si>
    <t>Jax</t>
  </si>
  <si>
    <t>Maddux</t>
  </si>
  <si>
    <t>Darryl</t>
  </si>
  <si>
    <t>Davis`</t>
  </si>
  <si>
    <t>Brody</t>
  </si>
  <si>
    <t>Ricky</t>
  </si>
  <si>
    <t>?</t>
  </si>
  <si>
    <t>Aden</t>
  </si>
  <si>
    <t>Liam</t>
  </si>
  <si>
    <t>JJ</t>
  </si>
  <si>
    <t>Kaleb</t>
  </si>
  <si>
    <t>Chandler</t>
  </si>
  <si>
    <t>Chanler</t>
  </si>
  <si>
    <t>Jamichael</t>
  </si>
  <si>
    <t>Eli</t>
  </si>
  <si>
    <t>5/14/</t>
  </si>
  <si>
    <t>5/14/2018/</t>
  </si>
  <si>
    <t>Carson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</si>
</sst>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2" xfId="0" applyFont="1" applyBorder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4" fontId="0" fillId="0" borderId="0" xfId="0" applyNumberFormat="1"/>
    <xf numFmtId="16" fontId="1" fillId="0" borderId="2" xfId="0" applyNumberFormat="1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6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80" workbookViewId="0">
      <selection activeCell="I87" sqref="I87"/>
    </sheetView>
  </sheetViews>
  <sheetFormatPr defaultRowHeight="15" x14ac:dyDescent="0.25"/>
  <cols>
    <col min="1" max="1" width="8.28515625" customWidth="1"/>
    <col min="2" max="2" width="6.140625" bestFit="1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24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28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 t="s">
        <v>88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86</v>
      </c>
      <c r="D8" s="2">
        <v>25</v>
      </c>
      <c r="E8" s="2">
        <v>52</v>
      </c>
      <c r="F8" s="2"/>
      <c r="G8" s="2"/>
      <c r="H8" s="2"/>
      <c r="I8" s="2"/>
      <c r="J8" s="2"/>
      <c r="K8" s="5">
        <f>SUM(D8:J8)</f>
        <v>77</v>
      </c>
      <c r="L8" s="5" t="str">
        <f>IF(K8&gt;75,"Over 75 limit",IF(K8&gt;65,4,IF(K8&gt;50,3,IF(K8&gt;35,2,IF(K8&gt;20,1,0)))))</f>
        <v>Over 75 limit</v>
      </c>
      <c r="N8" s="6">
        <v>1</v>
      </c>
      <c r="O8" s="2" t="s">
        <v>101</v>
      </c>
      <c r="P8" s="2">
        <v>50</v>
      </c>
      <c r="Q8" s="2"/>
      <c r="R8" s="2"/>
      <c r="S8" s="2"/>
      <c r="T8" s="2"/>
      <c r="U8" s="2"/>
      <c r="V8" s="2"/>
      <c r="W8" s="5">
        <f>SUM(P8:V8)</f>
        <v>50</v>
      </c>
      <c r="X8" s="5">
        <f t="shared" ref="X8:X15" si="0">IF(W8&gt;75,"Over 75 limit",IF(W8&gt;65,4,IF(W8&gt;50,3,IF(W8&gt;35,2,IF(W8&gt;20,1,0)))))</f>
        <v>2</v>
      </c>
    </row>
    <row r="9" spans="1:24" x14ac:dyDescent="0.25">
      <c r="A9" s="27"/>
      <c r="B9" s="14">
        <v>2</v>
      </c>
      <c r="C9" s="2" t="s">
        <v>87</v>
      </c>
      <c r="D9" s="2"/>
      <c r="E9" s="2"/>
      <c r="F9" s="2">
        <v>17</v>
      </c>
      <c r="G9" s="2">
        <v>37</v>
      </c>
      <c r="H9" s="2"/>
      <c r="I9" s="2"/>
      <c r="J9" s="2"/>
      <c r="K9" s="5">
        <f t="shared" ref="K9:K15" si="1">SUM(D9:J9)</f>
        <v>54</v>
      </c>
      <c r="L9" s="5">
        <f t="shared" ref="L9:L15" si="2">IF(K9&gt;75,"Over 75 limit",IF(K9&gt;65,4,IF(K9&gt;50,3,IF(K9&gt;35,2,IF(K9&gt;20,1,0)))))</f>
        <v>3</v>
      </c>
      <c r="N9" s="6">
        <v>2</v>
      </c>
      <c r="O9" s="2" t="s">
        <v>102</v>
      </c>
      <c r="P9" s="2">
        <v>19</v>
      </c>
      <c r="Q9" s="2">
        <v>39</v>
      </c>
      <c r="R9" s="2"/>
      <c r="S9" s="2"/>
      <c r="T9" s="2"/>
      <c r="U9" s="2"/>
      <c r="V9" s="2"/>
      <c r="W9" s="5">
        <f t="shared" ref="W9:W15" si="3">SUM(P9:V9)</f>
        <v>58</v>
      </c>
      <c r="X9" s="5">
        <f t="shared" si="0"/>
        <v>3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1"/>
        <v>0</v>
      </c>
      <c r="L10" s="5">
        <f t="shared" si="2"/>
        <v>0</v>
      </c>
      <c r="N10" s="6">
        <v>3</v>
      </c>
      <c r="O10" s="2" t="s">
        <v>64</v>
      </c>
      <c r="P10" s="2"/>
      <c r="Q10" s="2"/>
      <c r="R10" s="2">
        <v>4</v>
      </c>
      <c r="S10" s="2"/>
      <c r="T10" s="2"/>
      <c r="U10" s="2"/>
      <c r="V10" s="2"/>
      <c r="W10" s="5">
        <f t="shared" si="3"/>
        <v>4</v>
      </c>
      <c r="X10" s="5">
        <f t="shared" si="0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1"/>
        <v>0</v>
      </c>
      <c r="L11" s="5">
        <f t="shared" si="2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3"/>
        <v>0</v>
      </c>
      <c r="X11" s="5">
        <f t="shared" si="0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1"/>
        <v>0</v>
      </c>
      <c r="L12" s="5">
        <f t="shared" si="2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3"/>
        <v>0</v>
      </c>
      <c r="X12" s="5">
        <f t="shared" si="0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1"/>
        <v>0</v>
      </c>
      <c r="L13" s="5">
        <f t="shared" si="2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3"/>
        <v>0</v>
      </c>
      <c r="X13" s="5">
        <f t="shared" si="0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1"/>
        <v>0</v>
      </c>
      <c r="L14" s="5">
        <f t="shared" si="2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3"/>
        <v>0</v>
      </c>
      <c r="X14" s="5">
        <f t="shared" si="0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1"/>
        <v>0</v>
      </c>
      <c r="L15" s="5">
        <f t="shared" si="2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3"/>
        <v>0</v>
      </c>
      <c r="X15" s="5">
        <f t="shared" si="0"/>
        <v>0</v>
      </c>
    </row>
    <row r="18" spans="1:24" ht="15" customHeight="1" x14ac:dyDescent="0.25">
      <c r="B18" s="9" t="s">
        <v>0</v>
      </c>
      <c r="C18" s="16">
        <v>43199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64</v>
      </c>
      <c r="D21" s="2">
        <v>47</v>
      </c>
      <c r="E21" s="2">
        <v>14</v>
      </c>
      <c r="F21" s="2">
        <v>15</v>
      </c>
      <c r="G21" s="2"/>
      <c r="H21" s="2"/>
      <c r="I21" s="2"/>
      <c r="J21" s="2"/>
      <c r="K21" s="5">
        <f>SUM(D21:J21)</f>
        <v>76</v>
      </c>
      <c r="L21" s="5" t="str">
        <f t="shared" ref="L21:L28" si="4">IF(K21&gt;75,"Over 75 limit",IF(K21&gt;65,4,IF(K21&gt;50,3,IF(K21&gt;35,2,IF(K21&gt;20,1,0)))))</f>
        <v>Over 75 limit</v>
      </c>
      <c r="N21" s="6">
        <v>1</v>
      </c>
      <c r="O21" s="2" t="s">
        <v>86</v>
      </c>
      <c r="P21" s="2">
        <v>16</v>
      </c>
      <c r="Q21" s="2">
        <v>28</v>
      </c>
      <c r="R21" s="2">
        <v>23</v>
      </c>
      <c r="S21" s="2"/>
      <c r="T21" s="2"/>
      <c r="U21" s="2"/>
      <c r="V21" s="2"/>
      <c r="W21" s="5">
        <f>SUM(P21:V21)</f>
        <v>67</v>
      </c>
      <c r="X21" s="5">
        <f t="shared" ref="X21:X28" si="5">IF(W21&gt;75,"Over 75 limit",IF(W21&gt;65,4,IF(W21&gt;50,3,IF(W21&gt;35,2,IF(W21&gt;20,1,0)))))</f>
        <v>4</v>
      </c>
    </row>
    <row r="22" spans="1:24" x14ac:dyDescent="0.25">
      <c r="A22" s="23"/>
      <c r="B22" s="14">
        <v>2</v>
      </c>
      <c r="C22" s="2" t="s">
        <v>87</v>
      </c>
      <c r="D22" s="2"/>
      <c r="E22" s="2"/>
      <c r="F22" s="2"/>
      <c r="G22" s="2">
        <v>14</v>
      </c>
      <c r="H22" s="2"/>
      <c r="I22" s="2"/>
      <c r="J22" s="2"/>
      <c r="K22" s="5">
        <f t="shared" ref="K22:K28" si="6">SUM(D22:J22)</f>
        <v>14</v>
      </c>
      <c r="L22" s="5">
        <f t="shared" si="4"/>
        <v>0</v>
      </c>
      <c r="N22" s="6">
        <v>2</v>
      </c>
      <c r="O22" s="2" t="s">
        <v>87</v>
      </c>
      <c r="P22" s="2"/>
      <c r="Q22" s="2"/>
      <c r="R22" s="2"/>
      <c r="S22" s="2">
        <v>15</v>
      </c>
      <c r="T22" s="2">
        <v>8</v>
      </c>
      <c r="U22" s="2"/>
      <c r="V22" s="2"/>
      <c r="W22" s="5">
        <f t="shared" ref="W22:W28" si="7">SUM(P22:V22)</f>
        <v>23</v>
      </c>
      <c r="X22" s="5">
        <f t="shared" si="5"/>
        <v>1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6"/>
        <v>0</v>
      </c>
      <c r="L23" s="5">
        <f t="shared" si="4"/>
        <v>0</v>
      </c>
      <c r="N23" s="6">
        <v>3</v>
      </c>
      <c r="O23" s="2"/>
      <c r="P23" s="2"/>
      <c r="Q23" s="2"/>
      <c r="R23" s="2"/>
      <c r="S23" s="2"/>
      <c r="T23" s="2"/>
      <c r="U23" s="2"/>
      <c r="V23" s="2"/>
      <c r="W23" s="5">
        <f t="shared" si="7"/>
        <v>0</v>
      </c>
      <c r="X23" s="5">
        <f t="shared" si="5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6"/>
        <v>0</v>
      </c>
      <c r="L24" s="5">
        <f t="shared" si="4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7"/>
        <v>0</v>
      </c>
      <c r="X24" s="5">
        <f t="shared" si="5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6"/>
        <v>0</v>
      </c>
      <c r="L25" s="5">
        <f t="shared" si="4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7"/>
        <v>0</v>
      </c>
      <c r="X25" s="5">
        <f t="shared" si="5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6"/>
        <v>0</v>
      </c>
      <c r="L26" s="5">
        <f t="shared" si="4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7"/>
        <v>0</v>
      </c>
      <c r="X26" s="5">
        <f t="shared" si="5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6"/>
        <v>0</v>
      </c>
      <c r="L27" s="5">
        <f t="shared" si="4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7"/>
        <v>0</v>
      </c>
      <c r="X27" s="5">
        <f t="shared" si="5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6"/>
        <v>0</v>
      </c>
      <c r="L28" s="5">
        <f t="shared" si="4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7"/>
        <v>0</v>
      </c>
      <c r="X28" s="5">
        <f t="shared" si="5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43207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43210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102</v>
      </c>
      <c r="D34" s="2">
        <v>10</v>
      </c>
      <c r="E34" s="2">
        <v>21</v>
      </c>
      <c r="F34" s="2">
        <v>43</v>
      </c>
      <c r="G34" s="2"/>
      <c r="H34" s="2"/>
      <c r="I34" s="2"/>
      <c r="J34" s="2"/>
      <c r="K34" s="5">
        <f>SUM(D34:J34)</f>
        <v>74</v>
      </c>
      <c r="L34" s="5">
        <f t="shared" ref="L34:L41" si="8">IF(K34&gt;75,"Over 75 limit",IF(K34&gt;65,4,IF(K34&gt;50,3,IF(K34&gt;35,2,IF(K34&gt;20,1,0)))))</f>
        <v>4</v>
      </c>
      <c r="N34" s="6">
        <v>1</v>
      </c>
      <c r="O34" s="2" t="s">
        <v>64</v>
      </c>
      <c r="P34" s="2">
        <v>24</v>
      </c>
      <c r="Q34" s="2">
        <v>22</v>
      </c>
      <c r="R34" s="2"/>
      <c r="S34" s="2"/>
      <c r="T34" s="2"/>
      <c r="U34" s="2"/>
      <c r="V34" s="2"/>
      <c r="W34" s="5">
        <f>SUM(P34:V34)</f>
        <v>46</v>
      </c>
      <c r="X34" s="5">
        <f t="shared" ref="X34:X41" si="9">IF(W34&gt;75,"Over 75 limit",IF(W34&gt;65,4,IF(W34&gt;50,3,IF(W34&gt;35,2,IF(W34&gt;20,1,0)))))</f>
        <v>2</v>
      </c>
    </row>
    <row r="35" spans="1:24" x14ac:dyDescent="0.25">
      <c r="A35" s="27"/>
      <c r="B35" s="14">
        <v>2</v>
      </c>
      <c r="C35" s="2" t="s">
        <v>87</v>
      </c>
      <c r="D35" s="2"/>
      <c r="E35" s="2"/>
      <c r="F35" s="2"/>
      <c r="G35" s="2">
        <v>5</v>
      </c>
      <c r="H35" s="2">
        <v>18</v>
      </c>
      <c r="I35" s="2"/>
      <c r="J35" s="2"/>
      <c r="K35" s="5">
        <f t="shared" ref="K35:K41" si="10">SUM(D35:J35)</f>
        <v>23</v>
      </c>
      <c r="L35" s="5">
        <f t="shared" si="8"/>
        <v>1</v>
      </c>
      <c r="N35" s="6">
        <v>2</v>
      </c>
      <c r="O35" s="2" t="s">
        <v>87</v>
      </c>
      <c r="P35" s="2"/>
      <c r="Q35" s="2">
        <v>34</v>
      </c>
      <c r="R35" s="2">
        <v>16</v>
      </c>
      <c r="S35" s="2"/>
      <c r="T35" s="2"/>
      <c r="U35" s="2"/>
      <c r="V35" s="2"/>
      <c r="W35" s="5">
        <f t="shared" ref="W35:W41" si="11">SUM(P35:V35)</f>
        <v>50</v>
      </c>
      <c r="X35" s="5">
        <f t="shared" si="9"/>
        <v>2</v>
      </c>
    </row>
    <row r="36" spans="1:24" x14ac:dyDescent="0.25">
      <c r="A36" s="27"/>
      <c r="B36" s="14">
        <v>3</v>
      </c>
      <c r="C36" s="2"/>
      <c r="D36" s="2"/>
      <c r="E36" s="2"/>
      <c r="F36" s="2"/>
      <c r="G36" s="2"/>
      <c r="H36" s="2"/>
      <c r="I36" s="2"/>
      <c r="J36" s="2"/>
      <c r="K36" s="5">
        <f t="shared" si="10"/>
        <v>0</v>
      </c>
      <c r="L36" s="5">
        <f t="shared" si="8"/>
        <v>0</v>
      </c>
      <c r="N36" s="6">
        <v>3</v>
      </c>
      <c r="O36" s="2" t="s">
        <v>86</v>
      </c>
      <c r="P36" s="2"/>
      <c r="Q36" s="2"/>
      <c r="R36" s="2"/>
      <c r="S36" s="2">
        <v>41</v>
      </c>
      <c r="T36" s="2"/>
      <c r="U36" s="2"/>
      <c r="V36" s="2"/>
      <c r="W36" s="5">
        <f t="shared" si="11"/>
        <v>41</v>
      </c>
      <c r="X36" s="5">
        <f t="shared" si="9"/>
        <v>2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10"/>
        <v>0</v>
      </c>
      <c r="L37" s="5">
        <f t="shared" si="8"/>
        <v>0</v>
      </c>
      <c r="N37" s="6">
        <v>4</v>
      </c>
      <c r="O37" s="2" t="s">
        <v>101</v>
      </c>
      <c r="P37" s="2"/>
      <c r="Q37" s="2"/>
      <c r="R37" s="2"/>
      <c r="S37" s="2">
        <v>18</v>
      </c>
      <c r="T37" s="2"/>
      <c r="U37" s="2"/>
      <c r="V37" s="2"/>
      <c r="W37" s="5">
        <f t="shared" si="11"/>
        <v>18</v>
      </c>
      <c r="X37" s="5">
        <f t="shared" si="9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10"/>
        <v>0</v>
      </c>
      <c r="L38" s="5">
        <f t="shared" si="8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1"/>
        <v>0</v>
      </c>
      <c r="X38" s="5">
        <f t="shared" si="9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10"/>
        <v>0</v>
      </c>
      <c r="L39" s="5">
        <f t="shared" si="8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1"/>
        <v>0</v>
      </c>
      <c r="X39" s="5">
        <f t="shared" si="9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10"/>
        <v>0</v>
      </c>
      <c r="L40" s="5">
        <f t="shared" si="8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1"/>
        <v>0</v>
      </c>
      <c r="X40" s="5">
        <f t="shared" si="9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10"/>
        <v>0</v>
      </c>
      <c r="L41" s="5">
        <f t="shared" si="8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1"/>
        <v>0</v>
      </c>
      <c r="X41" s="5">
        <f t="shared" si="9"/>
        <v>0</v>
      </c>
    </row>
    <row r="44" spans="1:24" x14ac:dyDescent="0.25">
      <c r="B44" s="9" t="s">
        <v>0</v>
      </c>
      <c r="C44" s="16">
        <v>43213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87</v>
      </c>
      <c r="D47" s="2">
        <v>30</v>
      </c>
      <c r="E47" s="2">
        <v>18</v>
      </c>
      <c r="F47" s="2"/>
      <c r="G47" s="2"/>
      <c r="H47" s="2"/>
      <c r="I47" s="2"/>
      <c r="J47" s="2"/>
      <c r="K47" s="5">
        <f>SUM(D47:J47)</f>
        <v>48</v>
      </c>
      <c r="L47" s="5">
        <f t="shared" ref="L47:L54" si="12">IF(K47&gt;75,"Over 75 limit",IF(K47&gt;65,4,IF(K47&gt;50,3,IF(K47&gt;35,2,IF(K47&gt;20,1,0)))))</f>
        <v>2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 t="shared" ref="X47:X54" si="13">IF(W47&gt;75,"Over 75 limit",IF(W47&gt;65,4,IF(W47&gt;50,3,IF(W47&gt;35,2,IF(W47&gt;20,1,0)))))</f>
        <v>0</v>
      </c>
    </row>
    <row r="48" spans="1:24" x14ac:dyDescent="0.25">
      <c r="A48" s="27"/>
      <c r="B48" s="14">
        <v>2</v>
      </c>
      <c r="C48" s="2" t="s">
        <v>86</v>
      </c>
      <c r="D48" s="2"/>
      <c r="E48" s="2">
        <v>25</v>
      </c>
      <c r="F48" s="2">
        <v>17</v>
      </c>
      <c r="G48" s="2">
        <v>21</v>
      </c>
      <c r="H48" s="2"/>
      <c r="I48" s="2"/>
      <c r="J48" s="2"/>
      <c r="K48" s="5">
        <f t="shared" ref="K48:K54" si="14">SUM(D48:J48)</f>
        <v>63</v>
      </c>
      <c r="L48" s="5">
        <f t="shared" si="12"/>
        <v>3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5">SUM(P48:V48)</f>
        <v>0</v>
      </c>
      <c r="X48" s="5">
        <f t="shared" si="13"/>
        <v>0</v>
      </c>
    </row>
    <row r="49" spans="1:24" x14ac:dyDescent="0.25">
      <c r="A49" s="27"/>
      <c r="B49" s="14">
        <v>3</v>
      </c>
      <c r="C49" s="2" t="s">
        <v>159</v>
      </c>
      <c r="D49" s="2"/>
      <c r="E49" s="2"/>
      <c r="F49" s="2"/>
      <c r="G49" s="2"/>
      <c r="H49" s="2">
        <v>28</v>
      </c>
      <c r="I49" s="2">
        <v>23</v>
      </c>
      <c r="J49" s="2"/>
      <c r="K49" s="5">
        <f t="shared" si="14"/>
        <v>51</v>
      </c>
      <c r="L49" s="5">
        <f t="shared" si="12"/>
        <v>3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5"/>
        <v>0</v>
      </c>
      <c r="X49" s="5">
        <f t="shared" si="13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4"/>
        <v>0</v>
      </c>
      <c r="L50" s="5">
        <f t="shared" si="12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5"/>
        <v>0</v>
      </c>
      <c r="X50" s="5">
        <f t="shared" si="13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4"/>
        <v>0</v>
      </c>
      <c r="L51" s="5">
        <f t="shared" si="12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5"/>
        <v>0</v>
      </c>
      <c r="X51" s="5">
        <f t="shared" si="13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4"/>
        <v>0</v>
      </c>
      <c r="L52" s="5">
        <f t="shared" si="12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5"/>
        <v>0</v>
      </c>
      <c r="X52" s="5">
        <f t="shared" si="13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4"/>
        <v>0</v>
      </c>
      <c r="L53" s="5">
        <f t="shared" si="12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5"/>
        <v>0</v>
      </c>
      <c r="X53" s="5">
        <f t="shared" si="13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4"/>
        <v>0</v>
      </c>
      <c r="L54" s="5">
        <f t="shared" si="12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5"/>
        <v>0</v>
      </c>
      <c r="X54" s="5">
        <f t="shared" si="13"/>
        <v>0</v>
      </c>
    </row>
    <row r="57" spans="1:24" x14ac:dyDescent="0.25">
      <c r="B57" s="9" t="s">
        <v>0</v>
      </c>
      <c r="C57" s="16">
        <v>43221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16">
        <v>43222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163</v>
      </c>
      <c r="D60" s="2">
        <v>22</v>
      </c>
      <c r="E60" s="2">
        <v>13</v>
      </c>
      <c r="F60" s="2">
        <v>14</v>
      </c>
      <c r="G60" s="2">
        <v>27</v>
      </c>
      <c r="H60" s="2"/>
      <c r="I60" s="2"/>
      <c r="J60" s="2"/>
      <c r="K60" s="5">
        <f>SUM(D60:J60)</f>
        <v>76</v>
      </c>
      <c r="L60" s="5" t="str">
        <f t="shared" ref="L60:L67" si="16">IF(K60&gt;75,"Over 75 limit",IF(K60&gt;65,4,IF(K60&gt;50,3,IF(K60&gt;35,2,IF(K60&gt;20,1,0)))))</f>
        <v>Over 75 limit</v>
      </c>
      <c r="N60" s="6">
        <v>1</v>
      </c>
      <c r="O60" s="2" t="s">
        <v>86</v>
      </c>
      <c r="P60" s="2">
        <v>26</v>
      </c>
      <c r="Q60" s="2">
        <v>34</v>
      </c>
      <c r="R60" s="2">
        <v>20</v>
      </c>
      <c r="S60" s="2"/>
      <c r="T60" s="2"/>
      <c r="U60" s="2"/>
      <c r="V60" s="2"/>
      <c r="W60" s="5">
        <f>SUM(P60:V60)</f>
        <v>80</v>
      </c>
      <c r="X60" s="5" t="str">
        <f t="shared" ref="X60:X67" si="17">IF(W60&gt;75,"Over 75 limit",IF(W60&gt;65,4,IF(W60&gt;50,3,IF(W60&gt;35,2,IF(W60&gt;20,1,0)))))</f>
        <v>Over 75 limit</v>
      </c>
    </row>
    <row r="61" spans="1:24" x14ac:dyDescent="0.25">
      <c r="A61" s="27"/>
      <c r="B61" s="14">
        <v>2</v>
      </c>
      <c r="C61" s="2" t="s">
        <v>159</v>
      </c>
      <c r="D61" s="2"/>
      <c r="E61" s="2"/>
      <c r="F61" s="2"/>
      <c r="G61" s="2">
        <v>30</v>
      </c>
      <c r="H61" s="2"/>
      <c r="I61" s="2"/>
      <c r="J61" s="2"/>
      <c r="K61" s="5">
        <f t="shared" ref="K61:K67" si="18">SUM(D61:J61)</f>
        <v>30</v>
      </c>
      <c r="L61" s="5">
        <f t="shared" si="16"/>
        <v>1</v>
      </c>
      <c r="N61" s="6">
        <v>2</v>
      </c>
      <c r="O61" s="2" t="s">
        <v>87</v>
      </c>
      <c r="P61" s="2"/>
      <c r="Q61" s="2"/>
      <c r="R61" s="2">
        <v>10</v>
      </c>
      <c r="S61" s="2"/>
      <c r="T61" s="2"/>
      <c r="U61" s="2"/>
      <c r="V61" s="2"/>
      <c r="W61" s="5">
        <f t="shared" ref="W61:W67" si="19">SUM(P61:V61)</f>
        <v>10</v>
      </c>
      <c r="X61" s="5">
        <f t="shared" si="17"/>
        <v>0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8"/>
        <v>0</v>
      </c>
      <c r="L62" s="5">
        <f t="shared" si="16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9"/>
        <v>0</v>
      </c>
      <c r="X62" s="5">
        <f t="shared" si="17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8"/>
        <v>0</v>
      </c>
      <c r="L63" s="5">
        <f t="shared" si="16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9"/>
        <v>0</v>
      </c>
      <c r="X63" s="5">
        <f t="shared" si="17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8"/>
        <v>0</v>
      </c>
      <c r="L64" s="5">
        <f t="shared" si="16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9"/>
        <v>0</v>
      </c>
      <c r="X64" s="5">
        <f t="shared" si="17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8"/>
        <v>0</v>
      </c>
      <c r="L65" s="5">
        <f t="shared" si="16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9"/>
        <v>0</v>
      </c>
      <c r="X65" s="5">
        <f t="shared" si="17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8"/>
        <v>0</v>
      </c>
      <c r="L66" s="5">
        <f t="shared" si="16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9"/>
        <v>0</v>
      </c>
      <c r="X66" s="5">
        <f t="shared" si="17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8"/>
        <v>0</v>
      </c>
      <c r="L67" s="5">
        <f t="shared" si="16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9"/>
        <v>0</v>
      </c>
      <c r="X67" s="5">
        <f t="shared" si="17"/>
        <v>0</v>
      </c>
    </row>
    <row r="70" spans="1:24" x14ac:dyDescent="0.25">
      <c r="B70" s="9" t="s">
        <v>0</v>
      </c>
      <c r="C70" s="16">
        <v>43224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159</v>
      </c>
      <c r="D73" s="2">
        <v>25</v>
      </c>
      <c r="E73" s="2">
        <v>20</v>
      </c>
      <c r="F73" s="2">
        <v>27</v>
      </c>
      <c r="G73" s="2"/>
      <c r="H73" s="2"/>
      <c r="I73" s="2"/>
      <c r="J73" s="2"/>
      <c r="K73" s="5">
        <f>SUM(D73:J73)</f>
        <v>72</v>
      </c>
      <c r="L73" s="5">
        <f t="shared" ref="L73:L80" si="20">IF(K73&gt;75,"Over 75 limit",IF(K73&gt;65,4,IF(K73&gt;50,3,IF(K73&gt;35,2,IF(K73&gt;20,1,0)))))</f>
        <v>4</v>
      </c>
      <c r="N73" s="6">
        <v>1</v>
      </c>
      <c r="O73" s="2"/>
      <c r="P73" s="2"/>
      <c r="Q73" s="2"/>
      <c r="R73" s="2"/>
      <c r="S73" s="2"/>
      <c r="T73" s="2"/>
      <c r="U73" s="2"/>
      <c r="V73" s="2"/>
      <c r="W73" s="5">
        <f>SUM(P73:V73)</f>
        <v>0</v>
      </c>
      <c r="X73" s="5">
        <f t="shared" ref="X73:X80" si="21">IF(W73&gt;75,"Over 75 limit",IF(W73&gt;65,4,IF(W73&gt;50,3,IF(W73&gt;35,2,IF(W73&gt;20,1,0)))))</f>
        <v>0</v>
      </c>
    </row>
    <row r="74" spans="1:24" x14ac:dyDescent="0.25">
      <c r="A74" s="27"/>
      <c r="B74" s="14">
        <v>2</v>
      </c>
      <c r="C74" s="2" t="s">
        <v>87</v>
      </c>
      <c r="D74" s="2"/>
      <c r="E74" s="2"/>
      <c r="F74" s="2">
        <v>4</v>
      </c>
      <c r="G74" s="2">
        <v>22</v>
      </c>
      <c r="H74" s="2"/>
      <c r="I74" s="2"/>
      <c r="J74" s="2"/>
      <c r="K74" s="5">
        <f t="shared" ref="K74:K80" si="22">SUM(D74:J74)</f>
        <v>26</v>
      </c>
      <c r="L74" s="5">
        <f t="shared" si="20"/>
        <v>1</v>
      </c>
      <c r="N74" s="6">
        <v>2</v>
      </c>
      <c r="O74" s="2"/>
      <c r="P74" s="2"/>
      <c r="Q74" s="2"/>
      <c r="R74" s="2"/>
      <c r="S74" s="2"/>
      <c r="T74" s="2"/>
      <c r="U74" s="2"/>
      <c r="V74" s="2"/>
      <c r="W74" s="5">
        <f t="shared" ref="W74:W80" si="23">SUM(P74:V74)</f>
        <v>0</v>
      </c>
      <c r="X74" s="5">
        <f t="shared" si="21"/>
        <v>0</v>
      </c>
    </row>
    <row r="75" spans="1:24" x14ac:dyDescent="0.25">
      <c r="A75" s="27"/>
      <c r="B75" s="14">
        <v>3</v>
      </c>
      <c r="C75" s="2"/>
      <c r="D75" s="2"/>
      <c r="E75" s="2"/>
      <c r="F75" s="2"/>
      <c r="G75" s="2"/>
      <c r="H75" s="2"/>
      <c r="I75" s="2"/>
      <c r="J75" s="2"/>
      <c r="K75" s="5">
        <f t="shared" si="22"/>
        <v>0</v>
      </c>
      <c r="L75" s="5">
        <f t="shared" si="20"/>
        <v>0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3"/>
        <v>0</v>
      </c>
      <c r="X75" s="5">
        <f t="shared" si="21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2"/>
        <v>0</v>
      </c>
      <c r="L76" s="5">
        <f t="shared" si="20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3"/>
        <v>0</v>
      </c>
      <c r="X76" s="5">
        <f t="shared" si="21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2"/>
        <v>0</v>
      </c>
      <c r="L77" s="5">
        <f t="shared" si="20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3"/>
        <v>0</v>
      </c>
      <c r="X77" s="5">
        <f t="shared" si="21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2"/>
        <v>0</v>
      </c>
      <c r="L78" s="5">
        <f t="shared" si="20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3"/>
        <v>0</v>
      </c>
      <c r="X78" s="5">
        <f t="shared" si="21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2"/>
        <v>0</v>
      </c>
      <c r="L79" s="5">
        <f t="shared" si="20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3"/>
        <v>0</v>
      </c>
      <c r="X79" s="5">
        <f t="shared" si="21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2"/>
        <v>0</v>
      </c>
      <c r="L80" s="5">
        <f t="shared" si="20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3"/>
        <v>0</v>
      </c>
      <c r="X80" s="5">
        <f t="shared" si="21"/>
        <v>0</v>
      </c>
    </row>
    <row r="83" spans="1:24" x14ac:dyDescent="0.25">
      <c r="B83" s="9" t="s">
        <v>0</v>
      </c>
      <c r="C83" s="16">
        <v>43231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86</v>
      </c>
      <c r="D86" s="2">
        <v>17</v>
      </c>
      <c r="E86" s="2">
        <v>26</v>
      </c>
      <c r="F86" s="2">
        <v>32</v>
      </c>
      <c r="G86" s="2"/>
      <c r="H86" s="2"/>
      <c r="I86" s="2"/>
      <c r="J86" s="2"/>
      <c r="K86" s="5">
        <f>SUM(D86:J86)</f>
        <v>75</v>
      </c>
      <c r="L86" s="5">
        <f t="shared" ref="L86:L93" si="24">IF(K86&gt;75,"Over 75 limit",IF(K86&gt;65,4,IF(K86&gt;50,3,IF(K86&gt;35,2,IF(K86&gt;20,1,0)))))</f>
        <v>4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 t="shared" ref="X86:X93" si="25">IF(W86&gt;75,"Over 75 limit",IF(W86&gt;65,4,IF(W86&gt;50,3,IF(W86&gt;35,2,IF(W86&gt;20,1,0)))))</f>
        <v>0</v>
      </c>
    </row>
    <row r="87" spans="1:24" x14ac:dyDescent="0.25">
      <c r="A87" s="27"/>
      <c r="B87" s="14">
        <v>2</v>
      </c>
      <c r="C87" s="2" t="s">
        <v>179</v>
      </c>
      <c r="D87" s="2"/>
      <c r="E87" s="2"/>
      <c r="F87" s="2">
        <v>3</v>
      </c>
      <c r="G87" s="2">
        <v>20</v>
      </c>
      <c r="H87" s="2">
        <v>1</v>
      </c>
      <c r="I87" s="2"/>
      <c r="J87" s="2"/>
      <c r="K87" s="5">
        <f t="shared" ref="K87:K93" si="26">SUM(D87:J87)</f>
        <v>24</v>
      </c>
      <c r="L87" s="5">
        <f t="shared" si="24"/>
        <v>1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7">SUM(P87:V87)</f>
        <v>0</v>
      </c>
      <c r="X87" s="5">
        <f t="shared" si="25"/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6"/>
        <v>0</v>
      </c>
      <c r="L88" s="5">
        <f t="shared" si="24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7"/>
        <v>0</v>
      </c>
      <c r="X88" s="5">
        <f t="shared" si="25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6"/>
        <v>0</v>
      </c>
      <c r="L89" s="5">
        <f t="shared" si="24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7"/>
        <v>0</v>
      </c>
      <c r="X89" s="5">
        <f t="shared" si="25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6"/>
        <v>0</v>
      </c>
      <c r="L90" s="5">
        <f t="shared" si="24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7"/>
        <v>0</v>
      </c>
      <c r="X90" s="5">
        <f t="shared" si="25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6"/>
        <v>0</v>
      </c>
      <c r="L91" s="5">
        <f t="shared" si="24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7"/>
        <v>0</v>
      </c>
      <c r="X91" s="5">
        <f t="shared" si="25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6"/>
        <v>0</v>
      </c>
      <c r="L92" s="5">
        <f t="shared" si="24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7"/>
        <v>0</v>
      </c>
      <c r="X92" s="5">
        <f t="shared" si="25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6"/>
        <v>0</v>
      </c>
      <c r="L93" s="5">
        <f t="shared" si="24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7"/>
        <v>0</v>
      </c>
      <c r="X93" s="5">
        <f t="shared" si="25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 t="shared" ref="L99:L106" si="28">IF(K99&gt;75,"Over 75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 t="shared" ref="X99:X106" si="29">IF(W99&gt;75,"Over 75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30">SUM(D100:J100)</f>
        <v>0</v>
      </c>
      <c r="L100" s="5">
        <f t="shared" si="28"/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1">SUM(P100:V100)</f>
        <v>0</v>
      </c>
      <c r="X100" s="5">
        <f t="shared" si="29"/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30"/>
        <v>0</v>
      </c>
      <c r="L101" s="5">
        <f t="shared" si="28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1"/>
        <v>0</v>
      </c>
      <c r="X101" s="5">
        <f t="shared" si="29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30"/>
        <v>0</v>
      </c>
      <c r="L102" s="5">
        <f t="shared" si="28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1"/>
        <v>0</v>
      </c>
      <c r="X102" s="5">
        <f t="shared" si="29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30"/>
        <v>0</v>
      </c>
      <c r="L103" s="5">
        <f t="shared" si="28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1"/>
        <v>0</v>
      </c>
      <c r="X103" s="5">
        <f t="shared" si="29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30"/>
        <v>0</v>
      </c>
      <c r="L104" s="5">
        <f t="shared" si="28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1"/>
        <v>0</v>
      </c>
      <c r="X104" s="5">
        <f t="shared" si="29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30"/>
        <v>0</v>
      </c>
      <c r="L105" s="5">
        <f t="shared" si="28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1"/>
        <v>0</v>
      </c>
      <c r="X105" s="5">
        <f t="shared" si="29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30"/>
        <v>0</v>
      </c>
      <c r="L106" s="5">
        <f t="shared" si="28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1"/>
        <v>0</v>
      </c>
      <c r="X106" s="5">
        <f t="shared" si="29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 t="shared" ref="L112:L119" si="32">IF(K112&gt;75,"Over 75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 t="shared" ref="X112:X119" si="33">IF(W112&gt;75,"Over 75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4">SUM(D113:J113)</f>
        <v>0</v>
      </c>
      <c r="L113" s="5">
        <f t="shared" si="32"/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5">SUM(P113:V113)</f>
        <v>0</v>
      </c>
      <c r="X113" s="5">
        <f t="shared" si="33"/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4"/>
        <v>0</v>
      </c>
      <c r="L114" s="5">
        <f t="shared" si="32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5"/>
        <v>0</v>
      </c>
      <c r="X114" s="5">
        <f t="shared" si="33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4"/>
        <v>0</v>
      </c>
      <c r="L115" s="5">
        <f t="shared" si="32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5"/>
        <v>0</v>
      </c>
      <c r="X115" s="5">
        <f t="shared" si="33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4"/>
        <v>0</v>
      </c>
      <c r="L116" s="5">
        <f t="shared" si="32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5"/>
        <v>0</v>
      </c>
      <c r="X116" s="5">
        <f t="shared" si="33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4"/>
        <v>0</v>
      </c>
      <c r="L117" s="5">
        <f t="shared" si="32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5"/>
        <v>0</v>
      </c>
      <c r="X117" s="5">
        <f t="shared" si="33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4"/>
        <v>0</v>
      </c>
      <c r="L118" s="5">
        <f t="shared" si="32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5"/>
        <v>0</v>
      </c>
      <c r="X118" s="5">
        <f t="shared" si="33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4"/>
        <v>0</v>
      </c>
      <c r="L119" s="5">
        <f t="shared" si="32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5"/>
        <v>0</v>
      </c>
      <c r="X119" s="5">
        <f t="shared" si="33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 t="shared" ref="L125:L132" si="36">IF(K125&gt;75,"Over 75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 t="shared" ref="X125:X132" si="37">IF(W125&gt;75,"Over 75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8">SUM(D126:J126)</f>
        <v>0</v>
      </c>
      <c r="L126" s="5">
        <f t="shared" si="36"/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9">SUM(P126:V126)</f>
        <v>0</v>
      </c>
      <c r="X126" s="5">
        <f t="shared" si="37"/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8"/>
        <v>0</v>
      </c>
      <c r="L127" s="5">
        <f t="shared" si="36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9"/>
        <v>0</v>
      </c>
      <c r="X127" s="5">
        <f t="shared" si="37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8"/>
        <v>0</v>
      </c>
      <c r="L128" s="5">
        <f t="shared" si="36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9"/>
        <v>0</v>
      </c>
      <c r="X128" s="5">
        <f t="shared" si="37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8"/>
        <v>0</v>
      </c>
      <c r="L129" s="5">
        <f t="shared" si="36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9"/>
        <v>0</v>
      </c>
      <c r="X129" s="5">
        <f t="shared" si="37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8"/>
        <v>0</v>
      </c>
      <c r="L130" s="5">
        <f t="shared" si="36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9"/>
        <v>0</v>
      </c>
      <c r="X130" s="5">
        <f t="shared" si="37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8"/>
        <v>0</v>
      </c>
      <c r="L131" s="5">
        <f t="shared" si="36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9"/>
        <v>0</v>
      </c>
      <c r="X131" s="5">
        <f t="shared" si="37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8"/>
        <v>0</v>
      </c>
      <c r="L132" s="5">
        <f t="shared" si="36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9"/>
        <v>0</v>
      </c>
      <c r="X132" s="5">
        <f t="shared" si="37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:L15">
    <cfRule type="cellIs" dxfId="637" priority="49" operator="equal">
      <formula>"Over 75 limit"</formula>
    </cfRule>
    <cfRule type="cellIs" dxfId="636" priority="89" operator="equal">
      <formula>"Over 85 limit"</formula>
    </cfRule>
  </conditionalFormatting>
  <conditionalFormatting sqref="L21:L28">
    <cfRule type="cellIs" dxfId="635" priority="47" operator="equal">
      <formula>"Over 75 limit"</formula>
    </cfRule>
    <cfRule type="cellIs" dxfId="634" priority="48" operator="equal">
      <formula>"Over 85 limit"</formula>
    </cfRule>
  </conditionalFormatting>
  <conditionalFormatting sqref="L34:L41">
    <cfRule type="cellIs" dxfId="633" priority="45" operator="equal">
      <formula>"Over 75 limit"</formula>
    </cfRule>
    <cfRule type="cellIs" dxfId="632" priority="46" operator="equal">
      <formula>"Over 85 limit"</formula>
    </cfRule>
  </conditionalFormatting>
  <conditionalFormatting sqref="L47:L54">
    <cfRule type="cellIs" dxfId="631" priority="43" operator="equal">
      <formula>"Over 75 limit"</formula>
    </cfRule>
    <cfRule type="cellIs" dxfId="630" priority="44" operator="equal">
      <formula>"Over 85 limit"</formula>
    </cfRule>
  </conditionalFormatting>
  <conditionalFormatting sqref="L60:L67">
    <cfRule type="cellIs" dxfId="629" priority="41" operator="equal">
      <formula>"Over 75 limit"</formula>
    </cfRule>
    <cfRule type="cellIs" dxfId="628" priority="42" operator="equal">
      <formula>"Over 85 limit"</formula>
    </cfRule>
  </conditionalFormatting>
  <conditionalFormatting sqref="L73:L80">
    <cfRule type="cellIs" dxfId="627" priority="39" operator="equal">
      <formula>"Over 75 limit"</formula>
    </cfRule>
    <cfRule type="cellIs" dxfId="626" priority="40" operator="equal">
      <formula>"Over 85 limit"</formula>
    </cfRule>
  </conditionalFormatting>
  <conditionalFormatting sqref="L86:L93">
    <cfRule type="cellIs" dxfId="625" priority="37" operator="equal">
      <formula>"Over 75 limit"</formula>
    </cfRule>
    <cfRule type="cellIs" dxfId="624" priority="38" operator="equal">
      <formula>"Over 85 limit"</formula>
    </cfRule>
  </conditionalFormatting>
  <conditionalFormatting sqref="L99:L106">
    <cfRule type="cellIs" dxfId="623" priority="35" operator="equal">
      <formula>"Over 75 limit"</formula>
    </cfRule>
    <cfRule type="cellIs" dxfId="622" priority="36" operator="equal">
      <formula>"Over 85 limit"</formula>
    </cfRule>
  </conditionalFormatting>
  <conditionalFormatting sqref="L112:L119">
    <cfRule type="cellIs" dxfId="621" priority="33" operator="equal">
      <formula>"Over 75 limit"</formula>
    </cfRule>
    <cfRule type="cellIs" dxfId="620" priority="34" operator="equal">
      <formula>"Over 85 limit"</formula>
    </cfRule>
  </conditionalFormatting>
  <conditionalFormatting sqref="L125:L132">
    <cfRule type="cellIs" dxfId="619" priority="31" operator="equal">
      <formula>"Over 75 limit"</formula>
    </cfRule>
    <cfRule type="cellIs" dxfId="618" priority="32" operator="equal">
      <formula>"Over 85 limit"</formula>
    </cfRule>
  </conditionalFormatting>
  <conditionalFormatting sqref="X8:X15">
    <cfRule type="cellIs" dxfId="617" priority="19" operator="equal">
      <formula>"Over 75 limit"</formula>
    </cfRule>
    <cfRule type="cellIs" dxfId="616" priority="20" operator="equal">
      <formula>"Over 85 limit"</formula>
    </cfRule>
  </conditionalFormatting>
  <conditionalFormatting sqref="X21:X28">
    <cfRule type="cellIs" dxfId="615" priority="17" operator="equal">
      <formula>"Over 75 limit"</formula>
    </cfRule>
    <cfRule type="cellIs" dxfId="614" priority="18" operator="equal">
      <formula>"Over 85 limit"</formula>
    </cfRule>
  </conditionalFormatting>
  <conditionalFormatting sqref="X34:X41">
    <cfRule type="cellIs" dxfId="613" priority="15" operator="equal">
      <formula>"Over 75 limit"</formula>
    </cfRule>
    <cfRule type="cellIs" dxfId="612" priority="16" operator="equal">
      <formula>"Over 85 limit"</formula>
    </cfRule>
  </conditionalFormatting>
  <conditionalFormatting sqref="X47:X54">
    <cfRule type="cellIs" dxfId="611" priority="13" operator="equal">
      <formula>"Over 75 limit"</formula>
    </cfRule>
    <cfRule type="cellIs" dxfId="610" priority="14" operator="equal">
      <formula>"Over 85 limit"</formula>
    </cfRule>
  </conditionalFormatting>
  <conditionalFormatting sqref="X60:X67">
    <cfRule type="cellIs" dxfId="609" priority="11" operator="equal">
      <formula>"Over 75 limit"</formula>
    </cfRule>
    <cfRule type="cellIs" dxfId="608" priority="12" operator="equal">
      <formula>"Over 85 limit"</formula>
    </cfRule>
  </conditionalFormatting>
  <conditionalFormatting sqref="X73:X80">
    <cfRule type="cellIs" dxfId="607" priority="9" operator="equal">
      <formula>"Over 75 limit"</formula>
    </cfRule>
    <cfRule type="cellIs" dxfId="606" priority="10" operator="equal">
      <formula>"Over 85 limit"</formula>
    </cfRule>
  </conditionalFormatting>
  <conditionalFormatting sqref="X86:X93">
    <cfRule type="cellIs" dxfId="605" priority="7" operator="equal">
      <formula>"Over 75 limit"</formula>
    </cfRule>
    <cfRule type="cellIs" dxfId="604" priority="8" operator="equal">
      <formula>"Over 85 limit"</formula>
    </cfRule>
  </conditionalFormatting>
  <conditionalFormatting sqref="X99:X106">
    <cfRule type="cellIs" dxfId="603" priority="5" operator="equal">
      <formula>"Over 75 limit"</formula>
    </cfRule>
    <cfRule type="cellIs" dxfId="602" priority="6" operator="equal">
      <formula>"Over 85 limit"</formula>
    </cfRule>
  </conditionalFormatting>
  <conditionalFormatting sqref="X112:X119">
    <cfRule type="cellIs" dxfId="601" priority="3" operator="equal">
      <formula>"Over 75 limit"</formula>
    </cfRule>
    <cfRule type="cellIs" dxfId="600" priority="4" operator="equal">
      <formula>"Over 85 limit"</formula>
    </cfRule>
  </conditionalFormatting>
  <conditionalFormatting sqref="X125:X132">
    <cfRule type="cellIs" dxfId="599" priority="1" operator="equal">
      <formula>"Over 75 limit"</formula>
    </cfRule>
    <cfRule type="cellIs" dxfId="598" priority="2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75" workbookViewId="0">
      <selection activeCell="O89" sqref="O89"/>
    </sheetView>
  </sheetViews>
  <sheetFormatPr defaultRowHeight="15" x14ac:dyDescent="0.25"/>
  <cols>
    <col min="1" max="1" width="8.28515625" customWidth="1"/>
    <col min="2" max="2" width="4.5703125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22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23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43193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54</v>
      </c>
      <c r="D8" s="2">
        <v>14</v>
      </c>
      <c r="E8" s="2">
        <v>28</v>
      </c>
      <c r="F8" s="2">
        <v>16</v>
      </c>
      <c r="G8" s="2"/>
      <c r="H8" s="2"/>
      <c r="I8" s="2"/>
      <c r="J8" s="2"/>
      <c r="K8" s="5">
        <f>SUM(D8:J8)</f>
        <v>58</v>
      </c>
      <c r="L8" s="5">
        <f>IF(K8&gt;85,"Over 85 limit",IF(K8&gt;65,4,IF(K8&gt;50,3,IF(K8&gt;35,2,IF(K8&gt;20,1,0)))))</f>
        <v>3</v>
      </c>
      <c r="N8" s="6">
        <v>1</v>
      </c>
      <c r="O8" s="2" t="s">
        <v>67</v>
      </c>
      <c r="P8" s="2">
        <v>15</v>
      </c>
      <c r="Q8" s="2">
        <v>16</v>
      </c>
      <c r="R8" s="2"/>
      <c r="S8" s="2"/>
      <c r="T8" s="2"/>
      <c r="U8" s="2"/>
      <c r="V8" s="2"/>
      <c r="W8" s="5">
        <f>SUM(P8:V8)</f>
        <v>31</v>
      </c>
      <c r="X8" s="5">
        <f>IF(W8&gt;85,"Over 85 limit",IF(W8&gt;65,4,IF(W8&gt;50,3,IF(W8&gt;35,2,IF(W8&gt;20,1,0)))))</f>
        <v>1</v>
      </c>
    </row>
    <row r="9" spans="1:24" x14ac:dyDescent="0.25">
      <c r="A9" s="27"/>
      <c r="B9" s="14">
        <v>2</v>
      </c>
      <c r="C9" s="2" t="s">
        <v>55</v>
      </c>
      <c r="D9" s="2"/>
      <c r="E9" s="2"/>
      <c r="F9" s="2"/>
      <c r="G9" s="2">
        <v>13</v>
      </c>
      <c r="H9" s="2">
        <v>16</v>
      </c>
      <c r="I9" s="2"/>
      <c r="J9" s="2"/>
      <c r="K9" s="5">
        <f t="shared" ref="K9:K15" si="0">SUM(D9:J9)</f>
        <v>29</v>
      </c>
      <c r="L9" s="5">
        <f t="shared" ref="L9:L15" si="1">IF(K9&gt;85,"Over 85 limit",IF(K9&gt;65,4,IF(K9&gt;50,3,IF(K9&gt;35,2,IF(K9&gt;20,1,0)))))</f>
        <v>1</v>
      </c>
      <c r="N9" s="6">
        <v>2</v>
      </c>
      <c r="O9" s="2" t="s">
        <v>68</v>
      </c>
      <c r="P9" s="2"/>
      <c r="Q9" s="2">
        <v>10</v>
      </c>
      <c r="R9" s="2">
        <v>31</v>
      </c>
      <c r="S9" s="2">
        <v>15</v>
      </c>
      <c r="T9" s="2">
        <v>20</v>
      </c>
      <c r="U9" s="2">
        <v>11</v>
      </c>
      <c r="V9" s="2"/>
      <c r="W9" s="5">
        <f t="shared" ref="W9:W15" si="2">SUM(P9:V9)</f>
        <v>87</v>
      </c>
      <c r="X9" s="5" t="str">
        <f t="shared" ref="X9:X15" si="3">IF(W9&gt;85,"Over 85 limit",IF(W9&gt;65,4,IF(W9&gt;50,3,IF(W9&gt;35,2,IF(W9&gt;20,1,0)))))</f>
        <v>Over 85 limit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0"/>
        <v>0</v>
      </c>
      <c r="L10" s="5">
        <f t="shared" si="1"/>
        <v>0</v>
      </c>
      <c r="N10" s="6">
        <v>3</v>
      </c>
      <c r="O10" s="2" t="s">
        <v>69</v>
      </c>
      <c r="P10" s="2"/>
      <c r="Q10" s="2"/>
      <c r="R10" s="2"/>
      <c r="S10" s="2"/>
      <c r="T10" s="2"/>
      <c r="U10" s="2">
        <v>24</v>
      </c>
      <c r="V10" s="2"/>
      <c r="W10" s="5">
        <f t="shared" si="2"/>
        <v>24</v>
      </c>
      <c r="X10" s="5">
        <f t="shared" si="3"/>
        <v>1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0"/>
        <v>0</v>
      </c>
      <c r="L14" s="5">
        <f t="shared" si="1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3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0"/>
        <v>0</v>
      </c>
      <c r="L15" s="5">
        <f t="shared" si="1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2"/>
        <v>0</v>
      </c>
      <c r="X15" s="5">
        <f t="shared" si="3"/>
        <v>0</v>
      </c>
    </row>
    <row r="18" spans="1:24" ht="15" customHeight="1" x14ac:dyDescent="0.25">
      <c r="B18" s="9" t="s">
        <v>0</v>
      </c>
      <c r="C18" s="16">
        <v>43199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43203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95</v>
      </c>
      <c r="D21" s="2">
        <v>19</v>
      </c>
      <c r="E21" s="2">
        <v>10</v>
      </c>
      <c r="F21" s="2">
        <v>7</v>
      </c>
      <c r="G21" s="2">
        <v>23</v>
      </c>
      <c r="H21" s="2"/>
      <c r="I21" s="2"/>
      <c r="J21" s="2"/>
      <c r="K21" s="5">
        <f>SUM(D21:J21)</f>
        <v>59</v>
      </c>
      <c r="L21" s="5">
        <f>IF(K21&gt;85,"Over 85 limit",IF(K21&gt;65,4,IF(K21&gt;50,3,IF(K21&gt;35,2,IF(K21&gt;20,1,0)))))</f>
        <v>3</v>
      </c>
      <c r="N21" s="6">
        <v>1</v>
      </c>
      <c r="O21" s="2" t="s">
        <v>137</v>
      </c>
      <c r="P21" s="2">
        <v>33</v>
      </c>
      <c r="Q21" s="2"/>
      <c r="R21" s="2"/>
      <c r="S21" s="2"/>
      <c r="T21" s="2"/>
      <c r="U21" s="2"/>
      <c r="V21" s="2"/>
      <c r="W21" s="5">
        <f>SUM(P21:V21)</f>
        <v>33</v>
      </c>
      <c r="X21" s="5">
        <f>IF(W21&gt;85,"Over 85 limit",IF(W21&gt;65,4,IF(W21&gt;50,3,IF(W21&gt;35,2,IF(W21&gt;20,1,0)))))</f>
        <v>1</v>
      </c>
    </row>
    <row r="22" spans="1:24" x14ac:dyDescent="0.25">
      <c r="A22" s="23"/>
      <c r="B22" s="14">
        <v>2</v>
      </c>
      <c r="C22" s="2" t="s">
        <v>113</v>
      </c>
      <c r="D22" s="2"/>
      <c r="E22" s="2"/>
      <c r="F22" s="2"/>
      <c r="G22" s="2"/>
      <c r="H22" s="2">
        <v>29</v>
      </c>
      <c r="I22" s="2">
        <v>25</v>
      </c>
      <c r="J22" s="2">
        <v>24</v>
      </c>
      <c r="K22" s="5">
        <f t="shared" ref="K22:K28" si="4">SUM(D22:J22)</f>
        <v>78</v>
      </c>
      <c r="L22" s="5">
        <f t="shared" ref="L22:L28" si="5">IF(K22&gt;85,"Over 85 limit",IF(K22&gt;65,4,IF(K22&gt;50,3,IF(K22&gt;35,2,IF(K22&gt;20,1,0)))))</f>
        <v>4</v>
      </c>
      <c r="N22" s="6">
        <v>2</v>
      </c>
      <c r="O22" s="2" t="s">
        <v>68</v>
      </c>
      <c r="P22" s="2">
        <v>15</v>
      </c>
      <c r="Q22" s="2">
        <v>21</v>
      </c>
      <c r="R22" s="2">
        <v>17</v>
      </c>
      <c r="S22" s="2"/>
      <c r="T22" s="2"/>
      <c r="U22" s="2"/>
      <c r="V22" s="2"/>
      <c r="W22" s="5">
        <f t="shared" ref="W22:W28" si="6">SUM(P22:V22)</f>
        <v>53</v>
      </c>
      <c r="X22" s="5">
        <f t="shared" ref="X22:X28" si="7">IF(W22&gt;85,"Over 85 limit",IF(W22&gt;65,4,IF(W22&gt;50,3,IF(W22&gt;35,2,IF(W22&gt;20,1,0)))))</f>
        <v>3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4"/>
        <v>0</v>
      </c>
      <c r="L23" s="5">
        <f t="shared" si="5"/>
        <v>0</v>
      </c>
      <c r="N23" s="6">
        <v>3</v>
      </c>
      <c r="O23" s="2"/>
      <c r="P23" s="2"/>
      <c r="Q23" s="2"/>
      <c r="R23" s="2"/>
      <c r="S23" s="2"/>
      <c r="T23" s="2"/>
      <c r="U23" s="2"/>
      <c r="V23" s="2"/>
      <c r="W23" s="5">
        <f t="shared" si="6"/>
        <v>0</v>
      </c>
      <c r="X23" s="5">
        <f t="shared" si="7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4"/>
        <v>0</v>
      </c>
      <c r="L24" s="5">
        <f t="shared" si="5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4"/>
        <v>0</v>
      </c>
      <c r="L27" s="5">
        <f t="shared" si="5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6"/>
        <v>0</v>
      </c>
      <c r="X27" s="5">
        <f t="shared" si="7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4"/>
        <v>0</v>
      </c>
      <c r="L28" s="5">
        <f t="shared" si="5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6"/>
        <v>0</v>
      </c>
      <c r="X28" s="5">
        <f t="shared" si="7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43207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95</v>
      </c>
      <c r="D34" s="2">
        <v>21</v>
      </c>
      <c r="E34" s="2">
        <v>16</v>
      </c>
      <c r="F34" s="2">
        <v>22</v>
      </c>
      <c r="G34" s="2">
        <v>10</v>
      </c>
      <c r="H34" s="2">
        <v>15</v>
      </c>
      <c r="I34" s="2"/>
      <c r="J34" s="2"/>
      <c r="K34" s="5">
        <f>SUM(D34:J34)</f>
        <v>84</v>
      </c>
      <c r="L34" s="5">
        <f>IF(K34&gt;85,"Over 85 limit",IF(K34&gt;65,4,IF(K34&gt;50,3,IF(K34&gt;35,2,IF(K34&gt;20,1,0)))))</f>
        <v>4</v>
      </c>
      <c r="N34" s="6">
        <v>1</v>
      </c>
      <c r="O34" s="2"/>
      <c r="P34" s="2"/>
      <c r="Q34" s="2"/>
      <c r="R34" s="2"/>
      <c r="S34" s="2"/>
      <c r="T34" s="2"/>
      <c r="U34" s="2"/>
      <c r="V34" s="2"/>
      <c r="W34" s="5">
        <f>SUM(P34:V34)</f>
        <v>0</v>
      </c>
      <c r="X34" s="5">
        <f>IF(W34&gt;85,"Over 85 limit",IF(W34&gt;65,4,IF(W34&gt;50,3,IF(W34&gt;35,2,IF(W34&gt;20,1,0)))))</f>
        <v>0</v>
      </c>
    </row>
    <row r="35" spans="1:24" x14ac:dyDescent="0.25">
      <c r="A35" s="27"/>
      <c r="B35" s="14">
        <v>2</v>
      </c>
      <c r="C35" s="2" t="s">
        <v>113</v>
      </c>
      <c r="D35" s="2"/>
      <c r="E35" s="2"/>
      <c r="F35" s="2"/>
      <c r="G35" s="2"/>
      <c r="H35" s="2">
        <v>9</v>
      </c>
      <c r="I35" s="2">
        <v>32</v>
      </c>
      <c r="J35" s="2"/>
      <c r="K35" s="5">
        <f t="shared" ref="K35:K41" si="8">SUM(D35:J35)</f>
        <v>41</v>
      </c>
      <c r="L35" s="5">
        <f t="shared" ref="L35:L41" si="9">IF(K35&gt;85,"Over 85 limit",IF(K35&gt;65,4,IF(K35&gt;50,3,IF(K35&gt;35,2,IF(K35&gt;20,1,0)))))</f>
        <v>2</v>
      </c>
      <c r="N35" s="6">
        <v>2</v>
      </c>
      <c r="O35" s="2"/>
      <c r="P35" s="2"/>
      <c r="Q35" s="2"/>
      <c r="R35" s="2"/>
      <c r="S35" s="2"/>
      <c r="T35" s="2"/>
      <c r="U35" s="2"/>
      <c r="V35" s="2"/>
      <c r="W35" s="5">
        <f t="shared" ref="W35:W41" si="10">SUM(P35:V35)</f>
        <v>0</v>
      </c>
      <c r="X35" s="5">
        <f t="shared" ref="X35:X41" si="11">IF(W35&gt;85,"Over 85 limit",IF(W35&gt;65,4,IF(W35&gt;50,3,IF(W35&gt;35,2,IF(W35&gt;20,1,0)))))</f>
        <v>0</v>
      </c>
    </row>
    <row r="36" spans="1:24" x14ac:dyDescent="0.25">
      <c r="A36" s="27"/>
      <c r="B36" s="14">
        <v>3</v>
      </c>
      <c r="C36" s="2"/>
      <c r="D36" s="2"/>
      <c r="E36" s="2"/>
      <c r="F36" s="2"/>
      <c r="G36" s="2"/>
      <c r="H36" s="2"/>
      <c r="I36" s="2"/>
      <c r="J36" s="2"/>
      <c r="K36" s="5">
        <f t="shared" si="8"/>
        <v>0</v>
      </c>
      <c r="L36" s="5">
        <f t="shared" si="9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8"/>
        <v>0</v>
      </c>
      <c r="L40" s="5">
        <f t="shared" si="9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0"/>
        <v>0</v>
      </c>
      <c r="X40" s="5">
        <f t="shared" si="11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8"/>
        <v>0</v>
      </c>
      <c r="L41" s="5">
        <f t="shared" si="9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0"/>
        <v>0</v>
      </c>
      <c r="X41" s="5">
        <f t="shared" si="11"/>
        <v>0</v>
      </c>
    </row>
    <row r="44" spans="1:24" x14ac:dyDescent="0.25">
      <c r="B44" s="9" t="s">
        <v>0</v>
      </c>
      <c r="C44" s="16">
        <v>43214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95</v>
      </c>
      <c r="D47" s="2">
        <v>31</v>
      </c>
      <c r="E47" s="2"/>
      <c r="F47" s="2"/>
      <c r="G47" s="2"/>
      <c r="H47" s="2"/>
      <c r="I47" s="2"/>
      <c r="J47" s="2"/>
      <c r="K47" s="5">
        <f>SUM(D47:J47)</f>
        <v>31</v>
      </c>
      <c r="L47" s="5">
        <f>IF(K47&gt;85,"Over 85 limit",IF(K47&gt;65,4,IF(K47&gt;50,3,IF(K47&gt;35,2,IF(K47&gt;20,1,0)))))</f>
        <v>1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>IF(W47&gt;85,"Over 85 limit",IF(W47&gt;65,4,IF(W47&gt;50,3,IF(W47&gt;35,2,IF(W47&gt;20,1,0)))))</f>
        <v>0</v>
      </c>
    </row>
    <row r="48" spans="1:24" x14ac:dyDescent="0.25">
      <c r="A48" s="27"/>
      <c r="B48" s="14">
        <v>2</v>
      </c>
      <c r="C48" s="2" t="s">
        <v>113</v>
      </c>
      <c r="D48" s="2">
        <v>5</v>
      </c>
      <c r="E48" s="2">
        <v>25</v>
      </c>
      <c r="F48" s="2"/>
      <c r="G48" s="2"/>
      <c r="H48" s="2"/>
      <c r="I48" s="2"/>
      <c r="J48" s="2"/>
      <c r="K48" s="5">
        <f t="shared" ref="K48:K54" si="12">SUM(D48:J48)</f>
        <v>30</v>
      </c>
      <c r="L48" s="5">
        <f t="shared" ref="L48:L54" si="13">IF(K48&gt;85,"Over 85 limit",IF(K48&gt;65,4,IF(K48&gt;50,3,IF(K48&gt;35,2,IF(K48&gt;20,1,0)))))</f>
        <v>1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4">SUM(P48:V48)</f>
        <v>0</v>
      </c>
      <c r="X48" s="5">
        <f t="shared" ref="X48:X54" si="15">IF(W48&gt;85,"Over 85 limit",IF(W48&gt;65,4,IF(W48&gt;50,3,IF(W48&gt;35,2,IF(W48&gt;20,1,0)))))</f>
        <v>0</v>
      </c>
    </row>
    <row r="49" spans="1:24" x14ac:dyDescent="0.25">
      <c r="A49" s="27"/>
      <c r="B49" s="14">
        <v>3</v>
      </c>
      <c r="C49" s="2" t="s">
        <v>68</v>
      </c>
      <c r="D49" s="2"/>
      <c r="E49" s="2">
        <v>6</v>
      </c>
      <c r="F49" s="2">
        <v>32</v>
      </c>
      <c r="G49" s="2"/>
      <c r="H49" s="2"/>
      <c r="I49" s="2"/>
      <c r="J49" s="2"/>
      <c r="K49" s="5">
        <f t="shared" si="12"/>
        <v>38</v>
      </c>
      <c r="L49" s="5">
        <f t="shared" si="13"/>
        <v>2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4</v>
      </c>
      <c r="C50" s="2" t="s">
        <v>137</v>
      </c>
      <c r="D50" s="2"/>
      <c r="E50" s="2"/>
      <c r="F50" s="2"/>
      <c r="G50" s="2">
        <v>28</v>
      </c>
      <c r="H50" s="2"/>
      <c r="I50" s="2"/>
      <c r="J50" s="2"/>
      <c r="K50" s="5">
        <f t="shared" si="12"/>
        <v>28</v>
      </c>
      <c r="L50" s="5">
        <f t="shared" si="13"/>
        <v>1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2"/>
        <v>0</v>
      </c>
      <c r="L53" s="5">
        <f t="shared" si="13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4"/>
        <v>0</v>
      </c>
      <c r="X53" s="5">
        <f t="shared" si="15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2"/>
        <v>0</v>
      </c>
      <c r="L54" s="5">
        <f t="shared" si="13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4"/>
        <v>0</v>
      </c>
      <c r="X54" s="5">
        <f t="shared" si="15"/>
        <v>0</v>
      </c>
    </row>
    <row r="57" spans="1:24" x14ac:dyDescent="0.25">
      <c r="B57" s="9" t="s">
        <v>0</v>
      </c>
      <c r="C57" s="16">
        <v>43220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16">
        <v>43222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95</v>
      </c>
      <c r="D60" s="2">
        <v>26</v>
      </c>
      <c r="E60" s="2">
        <v>14</v>
      </c>
      <c r="F60" s="2">
        <v>18</v>
      </c>
      <c r="G60" s="2"/>
      <c r="H60" s="2"/>
      <c r="I60" s="2"/>
      <c r="J60" s="2"/>
      <c r="K60" s="5">
        <f>SUM(D60:J60)</f>
        <v>58</v>
      </c>
      <c r="L60" s="5">
        <f>IF(K60&gt;85,"Over 85 limit",IF(K60&gt;65,4,IF(K60&gt;50,3,IF(K60&gt;35,2,IF(K60&gt;20,1,0)))))</f>
        <v>3</v>
      </c>
      <c r="N60" s="6">
        <v>1</v>
      </c>
      <c r="O60" s="2" t="s">
        <v>113</v>
      </c>
      <c r="P60" s="2">
        <v>42</v>
      </c>
      <c r="Q60" s="2">
        <v>19</v>
      </c>
      <c r="R60" s="2">
        <v>18</v>
      </c>
      <c r="S60" s="2">
        <v>7</v>
      </c>
      <c r="T60" s="2"/>
      <c r="U60" s="2"/>
      <c r="V60" s="2"/>
      <c r="W60" s="5">
        <f>SUM(P60:V60)</f>
        <v>86</v>
      </c>
      <c r="X60" s="5" t="str">
        <f>IF(W60&gt;85,"Over 85 limit",IF(W60&gt;65,4,IF(W60&gt;50,3,IF(W60&gt;35,2,IF(W60&gt;20,1,0)))))</f>
        <v>Over 85 limit</v>
      </c>
    </row>
    <row r="61" spans="1:24" x14ac:dyDescent="0.25">
      <c r="A61" s="27"/>
      <c r="B61" s="14">
        <v>2</v>
      </c>
      <c r="C61" s="2" t="s">
        <v>113</v>
      </c>
      <c r="D61" s="2"/>
      <c r="E61" s="2"/>
      <c r="F61" s="2">
        <v>11</v>
      </c>
      <c r="G61" s="2">
        <v>18</v>
      </c>
      <c r="H61" s="2"/>
      <c r="I61" s="2"/>
      <c r="J61" s="2"/>
      <c r="K61" s="5">
        <f t="shared" ref="K61:K67" si="16">SUM(D61:J61)</f>
        <v>29</v>
      </c>
      <c r="L61" s="5">
        <f t="shared" ref="L61:L67" si="17">IF(K61&gt;85,"Over 85 limit",IF(K61&gt;65,4,IF(K61&gt;50,3,IF(K61&gt;35,2,IF(K61&gt;20,1,0)))))</f>
        <v>1</v>
      </c>
      <c r="N61" s="6">
        <v>2</v>
      </c>
      <c r="O61" s="2" t="s">
        <v>137</v>
      </c>
      <c r="P61" s="2"/>
      <c r="Q61" s="2"/>
      <c r="R61" s="2"/>
      <c r="S61" s="2">
        <v>3</v>
      </c>
      <c r="T61" s="2">
        <v>9</v>
      </c>
      <c r="U61" s="2">
        <v>19</v>
      </c>
      <c r="V61" s="2"/>
      <c r="W61" s="5">
        <f t="shared" ref="W61:W67" si="18">SUM(P61:V61)</f>
        <v>31</v>
      </c>
      <c r="X61" s="5">
        <f t="shared" ref="X61:X67" si="19">IF(W61&gt;85,"Over 85 limit",IF(W61&gt;65,4,IF(W61&gt;50,3,IF(W61&gt;35,2,IF(W61&gt;20,1,0)))))</f>
        <v>1</v>
      </c>
    </row>
    <row r="62" spans="1:24" x14ac:dyDescent="0.25">
      <c r="A62" s="27"/>
      <c r="B62" s="14">
        <v>3</v>
      </c>
      <c r="C62" s="2" t="s">
        <v>68</v>
      </c>
      <c r="D62" s="2"/>
      <c r="E62" s="2"/>
      <c r="F62" s="2"/>
      <c r="G62" s="2">
        <v>6</v>
      </c>
      <c r="H62" s="2">
        <v>11</v>
      </c>
      <c r="I62" s="2"/>
      <c r="J62" s="2"/>
      <c r="K62" s="5">
        <f t="shared" si="16"/>
        <v>17</v>
      </c>
      <c r="L62" s="5">
        <f t="shared" si="17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4</v>
      </c>
      <c r="C63" s="2" t="s">
        <v>69</v>
      </c>
      <c r="D63" s="2"/>
      <c r="E63" s="2"/>
      <c r="F63" s="2"/>
      <c r="G63" s="2"/>
      <c r="H63" s="2">
        <v>13</v>
      </c>
      <c r="I63" s="2"/>
      <c r="J63" s="2"/>
      <c r="K63" s="5">
        <f t="shared" si="16"/>
        <v>13</v>
      </c>
      <c r="L63" s="5">
        <f t="shared" si="17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6"/>
        <v>0</v>
      </c>
      <c r="L66" s="5">
        <f t="shared" si="17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8"/>
        <v>0</v>
      </c>
      <c r="X66" s="5">
        <f t="shared" si="19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6"/>
        <v>0</v>
      </c>
      <c r="L67" s="5">
        <f t="shared" si="17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8"/>
        <v>0</v>
      </c>
      <c r="X67" s="5">
        <f t="shared" si="19"/>
        <v>0</v>
      </c>
    </row>
    <row r="70" spans="1:24" x14ac:dyDescent="0.25">
      <c r="B70" s="9" t="s">
        <v>0</v>
      </c>
      <c r="C70" s="16">
        <v>43224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95</v>
      </c>
      <c r="D73" s="2">
        <v>23</v>
      </c>
      <c r="E73" s="2">
        <v>20</v>
      </c>
      <c r="F73" s="2">
        <v>36</v>
      </c>
      <c r="G73" s="2"/>
      <c r="H73" s="2"/>
      <c r="I73" s="2"/>
      <c r="J73" s="2"/>
      <c r="K73" s="5">
        <f>SUM(D73:J73)</f>
        <v>79</v>
      </c>
      <c r="L73" s="5">
        <f>IF(K73&gt;85,"Over 85 limit",IF(K73&gt;65,4,IF(K73&gt;50,3,IF(K73&gt;35,2,IF(K73&gt;20,1,0)))))</f>
        <v>4</v>
      </c>
      <c r="N73" s="6">
        <v>1</v>
      </c>
      <c r="O73" s="2"/>
      <c r="P73" s="2"/>
      <c r="Q73" s="2"/>
      <c r="R73" s="2"/>
      <c r="S73" s="2"/>
      <c r="T73" s="2"/>
      <c r="U73" s="2"/>
      <c r="V73" s="2"/>
      <c r="W73" s="5">
        <f>SUM(P73:V73)</f>
        <v>0</v>
      </c>
      <c r="X73" s="5">
        <f>IF(W73&gt;85,"Over 85 limit",IF(W73&gt;65,4,IF(W73&gt;50,3,IF(W73&gt;35,2,IF(W73&gt;20,1,0)))))</f>
        <v>0</v>
      </c>
    </row>
    <row r="74" spans="1:24" x14ac:dyDescent="0.25">
      <c r="A74" s="27"/>
      <c r="B74" s="14">
        <v>2</v>
      </c>
      <c r="C74" s="2" t="s">
        <v>137</v>
      </c>
      <c r="D74" s="2"/>
      <c r="E74" s="2"/>
      <c r="F74" s="2">
        <v>14</v>
      </c>
      <c r="G74" s="2">
        <v>6</v>
      </c>
      <c r="H74" s="2"/>
      <c r="I74" s="2"/>
      <c r="J74" s="2"/>
      <c r="K74" s="5">
        <f t="shared" ref="K74:K80" si="20">SUM(D74:J74)</f>
        <v>20</v>
      </c>
      <c r="L74" s="5">
        <f t="shared" ref="L74:L80" si="21">IF(K74&gt;85,"Over 85 limit",IF(K74&gt;65,4,IF(K74&gt;50,3,IF(K74&gt;35,2,IF(K74&gt;20,1,0)))))</f>
        <v>0</v>
      </c>
      <c r="N74" s="6">
        <v>2</v>
      </c>
      <c r="O74" s="2"/>
      <c r="P74" s="2"/>
      <c r="Q74" s="2"/>
      <c r="R74" s="2"/>
      <c r="S74" s="2"/>
      <c r="T74" s="2"/>
      <c r="U74" s="2"/>
      <c r="V74" s="2"/>
      <c r="W74" s="5">
        <f t="shared" ref="W74:W80" si="22">SUM(P74:V74)</f>
        <v>0</v>
      </c>
      <c r="X74" s="5">
        <f t="shared" ref="X74:X80" si="23">IF(W74&gt;85,"Over 85 limit",IF(W74&gt;65,4,IF(W74&gt;50,3,IF(W74&gt;35,2,IF(W74&gt;20,1,0)))))</f>
        <v>0</v>
      </c>
    </row>
    <row r="75" spans="1:24" x14ac:dyDescent="0.25">
      <c r="A75" s="27"/>
      <c r="B75" s="14">
        <v>3</v>
      </c>
      <c r="C75" s="2" t="s">
        <v>68</v>
      </c>
      <c r="D75" s="2"/>
      <c r="E75" s="2"/>
      <c r="F75" s="2"/>
      <c r="G75" s="2">
        <v>14</v>
      </c>
      <c r="H75" s="2"/>
      <c r="I75" s="2"/>
      <c r="J75" s="2"/>
      <c r="K75" s="5">
        <f t="shared" si="20"/>
        <v>14</v>
      </c>
      <c r="L75" s="5">
        <f t="shared" si="21"/>
        <v>0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0"/>
        <v>0</v>
      </c>
      <c r="L79" s="5">
        <f t="shared" si="21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2"/>
        <v>0</v>
      </c>
      <c r="X79" s="5">
        <f t="shared" si="23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0"/>
        <v>0</v>
      </c>
      <c r="L80" s="5">
        <f t="shared" si="21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2"/>
        <v>0</v>
      </c>
      <c r="X80" s="5">
        <f t="shared" si="23"/>
        <v>0</v>
      </c>
    </row>
    <row r="83" spans="1:24" x14ac:dyDescent="0.25">
      <c r="B83" s="9" t="s">
        <v>0</v>
      </c>
      <c r="C83" s="16">
        <v>43231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16">
        <v>43234</v>
      </c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95</v>
      </c>
      <c r="D86" s="2">
        <v>26</v>
      </c>
      <c r="E86" s="2">
        <v>19</v>
      </c>
      <c r="F86" s="2">
        <v>5</v>
      </c>
      <c r="G86" s="2"/>
      <c r="H86" s="2"/>
      <c r="I86" s="2"/>
      <c r="J86" s="2"/>
      <c r="K86" s="5">
        <f>SUM(D86:J86)</f>
        <v>50</v>
      </c>
      <c r="L86" s="5">
        <f>IF(K86&gt;85,"Over 85 limit",IF(K86&gt;65,4,IF(K86&gt;50,3,IF(K86&gt;35,2,IF(K86&gt;20,1,0)))))</f>
        <v>2</v>
      </c>
      <c r="N86" s="6">
        <v>1</v>
      </c>
      <c r="O86" s="2" t="s">
        <v>95</v>
      </c>
      <c r="P86" s="2">
        <v>24</v>
      </c>
      <c r="Q86" s="2">
        <v>32</v>
      </c>
      <c r="R86" s="2">
        <v>8</v>
      </c>
      <c r="S86" s="2"/>
      <c r="T86" s="2"/>
      <c r="U86" s="2"/>
      <c r="V86" s="2"/>
      <c r="W86" s="5">
        <f>SUM(P86:V86)</f>
        <v>64</v>
      </c>
      <c r="X86" s="5">
        <f>IF(W86&gt;85,"Over 85 limit",IF(W86&gt;65,4,IF(W86&gt;50,3,IF(W86&gt;35,2,IF(W86&gt;20,1,0)))))</f>
        <v>3</v>
      </c>
    </row>
    <row r="87" spans="1:24" x14ac:dyDescent="0.25">
      <c r="A87" s="27"/>
      <c r="B87" s="14">
        <v>2</v>
      </c>
      <c r="C87" s="2" t="s">
        <v>178</v>
      </c>
      <c r="D87" s="2">
        <v>17</v>
      </c>
      <c r="E87" s="2">
        <v>16</v>
      </c>
      <c r="F87" s="2">
        <v>13</v>
      </c>
      <c r="G87" s="2">
        <v>26</v>
      </c>
      <c r="H87" s="2"/>
      <c r="I87" s="2"/>
      <c r="J87" s="2"/>
      <c r="K87" s="5">
        <f t="shared" ref="K87:K93" si="24">SUM(D87:J87)</f>
        <v>72</v>
      </c>
      <c r="L87" s="5">
        <f t="shared" ref="L87:L93" si="25">IF(K87&gt;85,"Over 85 limit",IF(K87&gt;65,4,IF(K87&gt;50,3,IF(K87&gt;35,2,IF(K87&gt;20,1,0)))))</f>
        <v>4</v>
      </c>
      <c r="N87" s="6">
        <v>2</v>
      </c>
      <c r="O87" s="2" t="s">
        <v>69</v>
      </c>
      <c r="P87" s="2"/>
      <c r="Q87" s="2"/>
      <c r="R87" s="2">
        <v>8</v>
      </c>
      <c r="S87" s="2"/>
      <c r="T87" s="2"/>
      <c r="U87" s="2"/>
      <c r="V87" s="2"/>
      <c r="W87" s="5">
        <f t="shared" ref="W87:W93" si="26">SUM(P87:V87)</f>
        <v>8</v>
      </c>
      <c r="X87" s="5">
        <f t="shared" ref="X87:X93" si="27">IF(W87&gt;85,"Over 85 limit",IF(W87&gt;65,4,IF(W87&gt;50,3,IF(W87&gt;35,2,IF(W87&gt;20,1,0)))))</f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3</v>
      </c>
      <c r="O88" s="2" t="s">
        <v>137</v>
      </c>
      <c r="P88" s="2"/>
      <c r="Q88" s="2"/>
      <c r="R88" s="2">
        <v>7</v>
      </c>
      <c r="S88" s="2">
        <v>13</v>
      </c>
      <c r="T88" s="2">
        <v>18</v>
      </c>
      <c r="U88" s="2">
        <v>13</v>
      </c>
      <c r="V88" s="2"/>
      <c r="W88" s="5">
        <f t="shared" si="26"/>
        <v>51</v>
      </c>
      <c r="X88" s="5">
        <f t="shared" si="27"/>
        <v>3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4"/>
        <v>0</v>
      </c>
      <c r="L92" s="5">
        <f t="shared" si="25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6"/>
        <v>0</v>
      </c>
      <c r="X92" s="5">
        <f t="shared" si="27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4"/>
        <v>0</v>
      </c>
      <c r="L93" s="5">
        <f t="shared" si="25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6"/>
        <v>0</v>
      </c>
      <c r="X93" s="5">
        <f t="shared" si="27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>IF(K99&gt;85,"Over 85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>IF(W99&gt;85,"Over 85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28">SUM(D100:J100)</f>
        <v>0</v>
      </c>
      <c r="L100" s="5">
        <f t="shared" ref="L100:L106" si="29">IF(K100&gt;85,"Over 85 limit",IF(K100&gt;65,4,IF(K100&gt;50,3,IF(K100&gt;35,2,IF(K100&gt;20,1,0)))))</f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0">SUM(P100:V100)</f>
        <v>0</v>
      </c>
      <c r="X100" s="5">
        <f t="shared" ref="X100:X106" si="31">IF(W100&gt;85,"Over 85 limit",IF(W100&gt;65,4,IF(W100&gt;50,3,IF(W100&gt;35,2,IF(W100&gt;20,1,0)))))</f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28"/>
        <v>0</v>
      </c>
      <c r="L105" s="5">
        <f t="shared" si="29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0"/>
        <v>0</v>
      </c>
      <c r="X105" s="5">
        <f t="shared" si="31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28"/>
        <v>0</v>
      </c>
      <c r="L106" s="5">
        <f t="shared" si="29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0"/>
        <v>0</v>
      </c>
      <c r="X106" s="5">
        <f t="shared" si="31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>IF(K112&gt;85,"Over 85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>IF(W112&gt;85,"Over 85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2">SUM(D113:J113)</f>
        <v>0</v>
      </c>
      <c r="L113" s="5">
        <f t="shared" ref="L113:L119" si="33">IF(K113&gt;85,"Over 85 limit",IF(K113&gt;65,4,IF(K113&gt;50,3,IF(K113&gt;35,2,IF(K113&gt;20,1,0)))))</f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4">SUM(P113:V113)</f>
        <v>0</v>
      </c>
      <c r="X113" s="5">
        <f t="shared" ref="X113:X119" si="35">IF(W113&gt;85,"Over 85 limit",IF(W113&gt;65,4,IF(W113&gt;50,3,IF(W113&gt;35,2,IF(W113&gt;20,1,0)))))</f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2"/>
        <v>0</v>
      </c>
      <c r="L118" s="5">
        <f t="shared" si="33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4"/>
        <v>0</v>
      </c>
      <c r="X118" s="5">
        <f t="shared" si="35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2"/>
        <v>0</v>
      </c>
      <c r="L119" s="5">
        <f t="shared" si="33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4"/>
        <v>0</v>
      </c>
      <c r="X119" s="5">
        <f t="shared" si="35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>IF(K125&gt;85,"Over 85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>IF(W125&gt;85,"Over 85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6">SUM(D126:J126)</f>
        <v>0</v>
      </c>
      <c r="L126" s="5">
        <f t="shared" ref="L126:L132" si="37">IF(K126&gt;85,"Over 85 limit",IF(K126&gt;65,4,IF(K126&gt;50,3,IF(K126&gt;35,2,IF(K126&gt;20,1,0)))))</f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8">SUM(P126:V126)</f>
        <v>0</v>
      </c>
      <c r="X126" s="5">
        <f t="shared" ref="X126:X132" si="39">IF(W126&gt;85,"Over 85 limit",IF(W126&gt;65,4,IF(W126&gt;50,3,IF(W126&gt;35,2,IF(W126&gt;20,1,0)))))</f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6"/>
        <v>0</v>
      </c>
      <c r="L131" s="5">
        <f t="shared" si="37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8"/>
        <v>0</v>
      </c>
      <c r="X131" s="5">
        <f t="shared" si="39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6"/>
        <v>0</v>
      </c>
      <c r="L132" s="5">
        <f t="shared" si="37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8"/>
        <v>0</v>
      </c>
      <c r="X132" s="5">
        <f t="shared" si="39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">
    <cfRule type="cellIs" dxfId="279" priority="40" operator="equal">
      <formula>"Over 85 limit"</formula>
    </cfRule>
  </conditionalFormatting>
  <conditionalFormatting sqref="L9:L15">
    <cfRule type="cellIs" dxfId="278" priority="39" operator="equal">
      <formula>"Over 85 limit"</formula>
    </cfRule>
  </conditionalFormatting>
  <conditionalFormatting sqref="X8">
    <cfRule type="cellIs" dxfId="277" priority="38" operator="equal">
      <formula>"Over 85 limit"</formula>
    </cfRule>
  </conditionalFormatting>
  <conditionalFormatting sqref="X9:X15">
    <cfRule type="cellIs" dxfId="276" priority="37" operator="equal">
      <formula>"Over 85 limit"</formula>
    </cfRule>
  </conditionalFormatting>
  <conditionalFormatting sqref="L21">
    <cfRule type="cellIs" dxfId="275" priority="36" operator="equal">
      <formula>"Over 85 limit"</formula>
    </cfRule>
  </conditionalFormatting>
  <conditionalFormatting sqref="L22:L28">
    <cfRule type="cellIs" dxfId="274" priority="35" operator="equal">
      <formula>"Over 85 limit"</formula>
    </cfRule>
  </conditionalFormatting>
  <conditionalFormatting sqref="X21">
    <cfRule type="cellIs" dxfId="273" priority="34" operator="equal">
      <formula>"Over 85 limit"</formula>
    </cfRule>
  </conditionalFormatting>
  <conditionalFormatting sqref="X22:X28">
    <cfRule type="cellIs" dxfId="272" priority="33" operator="equal">
      <formula>"Over 85 limit"</formula>
    </cfRule>
  </conditionalFormatting>
  <conditionalFormatting sqref="L34">
    <cfRule type="cellIs" dxfId="271" priority="32" operator="equal">
      <formula>"Over 85 limit"</formula>
    </cfRule>
  </conditionalFormatting>
  <conditionalFormatting sqref="L35:L41">
    <cfRule type="cellIs" dxfId="270" priority="31" operator="equal">
      <formula>"Over 85 limit"</formula>
    </cfRule>
  </conditionalFormatting>
  <conditionalFormatting sqref="X34">
    <cfRule type="cellIs" dxfId="269" priority="30" operator="equal">
      <formula>"Over 85 limit"</formula>
    </cfRule>
  </conditionalFormatting>
  <conditionalFormatting sqref="X35:X41">
    <cfRule type="cellIs" dxfId="268" priority="29" operator="equal">
      <formula>"Over 85 limit"</formula>
    </cfRule>
  </conditionalFormatting>
  <conditionalFormatting sqref="L47">
    <cfRule type="cellIs" dxfId="267" priority="28" operator="equal">
      <formula>"Over 85 limit"</formula>
    </cfRule>
  </conditionalFormatting>
  <conditionalFormatting sqref="L48:L54">
    <cfRule type="cellIs" dxfId="266" priority="27" operator="equal">
      <formula>"Over 85 limit"</formula>
    </cfRule>
  </conditionalFormatting>
  <conditionalFormatting sqref="X47">
    <cfRule type="cellIs" dxfId="265" priority="26" operator="equal">
      <formula>"Over 85 limit"</formula>
    </cfRule>
  </conditionalFormatting>
  <conditionalFormatting sqref="X48:X54">
    <cfRule type="cellIs" dxfId="264" priority="25" operator="equal">
      <formula>"Over 85 limit"</formula>
    </cfRule>
  </conditionalFormatting>
  <conditionalFormatting sqref="L60">
    <cfRule type="cellIs" dxfId="263" priority="24" operator="equal">
      <formula>"Over 85 limit"</formula>
    </cfRule>
  </conditionalFormatting>
  <conditionalFormatting sqref="L61:L67">
    <cfRule type="cellIs" dxfId="262" priority="23" operator="equal">
      <formula>"Over 85 limit"</formula>
    </cfRule>
  </conditionalFormatting>
  <conditionalFormatting sqref="X60">
    <cfRule type="cellIs" dxfId="261" priority="22" operator="equal">
      <formula>"Over 85 limit"</formula>
    </cfRule>
  </conditionalFormatting>
  <conditionalFormatting sqref="X61:X67">
    <cfRule type="cellIs" dxfId="260" priority="21" operator="equal">
      <formula>"Over 85 limit"</formula>
    </cfRule>
  </conditionalFormatting>
  <conditionalFormatting sqref="L73">
    <cfRule type="cellIs" dxfId="259" priority="20" operator="equal">
      <formula>"Over 85 limit"</formula>
    </cfRule>
  </conditionalFormatting>
  <conditionalFormatting sqref="L74:L80">
    <cfRule type="cellIs" dxfId="258" priority="19" operator="equal">
      <formula>"Over 85 limit"</formula>
    </cfRule>
  </conditionalFormatting>
  <conditionalFormatting sqref="X73">
    <cfRule type="cellIs" dxfId="257" priority="18" operator="equal">
      <formula>"Over 85 limit"</formula>
    </cfRule>
  </conditionalFormatting>
  <conditionalFormatting sqref="X74:X80">
    <cfRule type="cellIs" dxfId="256" priority="17" operator="equal">
      <formula>"Over 85 limit"</formula>
    </cfRule>
  </conditionalFormatting>
  <conditionalFormatting sqref="L86">
    <cfRule type="cellIs" dxfId="255" priority="16" operator="equal">
      <formula>"Over 85 limit"</formula>
    </cfRule>
  </conditionalFormatting>
  <conditionalFormatting sqref="L87:L93">
    <cfRule type="cellIs" dxfId="254" priority="15" operator="equal">
      <formula>"Over 85 limit"</formula>
    </cfRule>
  </conditionalFormatting>
  <conditionalFormatting sqref="X86">
    <cfRule type="cellIs" dxfId="253" priority="14" operator="equal">
      <formula>"Over 85 limit"</formula>
    </cfRule>
  </conditionalFormatting>
  <conditionalFormatting sqref="X87:X93">
    <cfRule type="cellIs" dxfId="252" priority="13" operator="equal">
      <formula>"Over 85 limit"</formula>
    </cfRule>
  </conditionalFormatting>
  <conditionalFormatting sqref="L99">
    <cfRule type="cellIs" dxfId="251" priority="12" operator="equal">
      <formula>"Over 85 limit"</formula>
    </cfRule>
  </conditionalFormatting>
  <conditionalFormatting sqref="L100:L106">
    <cfRule type="cellIs" dxfId="250" priority="11" operator="equal">
      <formula>"Over 85 limit"</formula>
    </cfRule>
  </conditionalFormatting>
  <conditionalFormatting sqref="X99">
    <cfRule type="cellIs" dxfId="249" priority="10" operator="equal">
      <formula>"Over 85 limit"</formula>
    </cfRule>
  </conditionalFormatting>
  <conditionalFormatting sqref="X100:X106">
    <cfRule type="cellIs" dxfId="248" priority="9" operator="equal">
      <formula>"Over 85 limit"</formula>
    </cfRule>
  </conditionalFormatting>
  <conditionalFormatting sqref="L112">
    <cfRule type="cellIs" dxfId="247" priority="8" operator="equal">
      <formula>"Over 85 limit"</formula>
    </cfRule>
  </conditionalFormatting>
  <conditionalFormatting sqref="L113:L119">
    <cfRule type="cellIs" dxfId="246" priority="7" operator="equal">
      <formula>"Over 85 limit"</formula>
    </cfRule>
  </conditionalFormatting>
  <conditionalFormatting sqref="X112">
    <cfRule type="cellIs" dxfId="245" priority="6" operator="equal">
      <formula>"Over 85 limit"</formula>
    </cfRule>
  </conditionalFormatting>
  <conditionalFormatting sqref="X113:X119">
    <cfRule type="cellIs" dxfId="244" priority="5" operator="equal">
      <formula>"Over 85 limit"</formula>
    </cfRule>
  </conditionalFormatting>
  <conditionalFormatting sqref="L125">
    <cfRule type="cellIs" dxfId="243" priority="4" operator="equal">
      <formula>"Over 85 limit"</formula>
    </cfRule>
  </conditionalFormatting>
  <conditionalFormatting sqref="L126:L132">
    <cfRule type="cellIs" dxfId="242" priority="3" operator="equal">
      <formula>"Over 85 limit"</formula>
    </cfRule>
  </conditionalFormatting>
  <conditionalFormatting sqref="X125">
    <cfRule type="cellIs" dxfId="241" priority="2" operator="equal">
      <formula>"Over 85 limit"</formula>
    </cfRule>
  </conditionalFormatting>
  <conditionalFormatting sqref="X126:X132">
    <cfRule type="cellIs" dxfId="240" priority="1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70" workbookViewId="0">
      <selection activeCell="T88" sqref="T88"/>
    </sheetView>
  </sheetViews>
  <sheetFormatPr defaultRowHeight="15" x14ac:dyDescent="0.25"/>
  <cols>
    <col min="1" max="1" width="8.28515625" customWidth="1"/>
    <col min="2" max="2" width="6.140625" bestFit="1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8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7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43193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76</v>
      </c>
      <c r="D8" s="2">
        <v>21</v>
      </c>
      <c r="E8" s="2">
        <v>14</v>
      </c>
      <c r="F8" s="2">
        <v>17</v>
      </c>
      <c r="G8" s="2">
        <v>35</v>
      </c>
      <c r="H8" s="2"/>
      <c r="I8" s="2"/>
      <c r="J8" s="2"/>
      <c r="K8" s="5">
        <f>SUM(D8:J8)</f>
        <v>87</v>
      </c>
      <c r="L8" s="5" t="str">
        <f>IF(K8&gt;85,"Over 85 limit",IF(K8&gt;65,4,IF(K8&gt;50,3,IF(K8&gt;35,2,IF(K8&gt;20,1,0)))))</f>
        <v>Over 85 limit</v>
      </c>
      <c r="N8" s="6">
        <v>1</v>
      </c>
      <c r="O8" s="2" t="s">
        <v>103</v>
      </c>
      <c r="P8" s="2">
        <v>9</v>
      </c>
      <c r="Q8" s="2">
        <v>23</v>
      </c>
      <c r="R8" s="2">
        <v>33</v>
      </c>
      <c r="S8" s="2"/>
      <c r="T8" s="2"/>
      <c r="U8" s="2"/>
      <c r="V8" s="2"/>
      <c r="W8" s="5">
        <f>SUM(P8:V8)</f>
        <v>65</v>
      </c>
      <c r="X8" s="5">
        <f>IF(W8&gt;85,"Over 85 limit",IF(W8&gt;65,4,IF(W8&gt;50,3,IF(W8&gt;35,2,IF(W8&gt;20,1,0)))))</f>
        <v>3</v>
      </c>
    </row>
    <row r="9" spans="1:24" x14ac:dyDescent="0.25">
      <c r="A9" s="27"/>
      <c r="B9" s="14">
        <v>2</v>
      </c>
      <c r="C9" s="2" t="s">
        <v>77</v>
      </c>
      <c r="D9" s="2"/>
      <c r="E9" s="2"/>
      <c r="F9" s="2"/>
      <c r="G9" s="2"/>
      <c r="H9" s="2">
        <v>59</v>
      </c>
      <c r="I9" s="2"/>
      <c r="J9" s="2"/>
      <c r="K9" s="5">
        <f t="shared" ref="K9:K15" si="0">SUM(D9:J9)</f>
        <v>59</v>
      </c>
      <c r="L9" s="5">
        <f t="shared" ref="L9:L15" si="1">IF(K9&gt;85,"Over 85 limit",IF(K9&gt;65,4,IF(K9&gt;50,3,IF(K9&gt;35,2,IF(K9&gt;20,1,0)))))</f>
        <v>3</v>
      </c>
      <c r="N9" s="6">
        <v>2</v>
      </c>
      <c r="O9" s="2" t="s">
        <v>104</v>
      </c>
      <c r="P9" s="2"/>
      <c r="Q9" s="2"/>
      <c r="R9" s="2"/>
      <c r="S9" s="2">
        <v>8</v>
      </c>
      <c r="T9" s="2"/>
      <c r="U9" s="2"/>
      <c r="V9" s="2"/>
      <c r="W9" s="5">
        <f t="shared" ref="W9:W15" si="2">SUM(P9:V9)</f>
        <v>8</v>
      </c>
      <c r="X9" s="5">
        <f t="shared" ref="X9:X15" si="3">IF(W9&gt;85,"Over 85 limit",IF(W9&gt;65,4,IF(W9&gt;50,3,IF(W9&gt;35,2,IF(W9&gt;20,1,0)))))</f>
        <v>0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0"/>
        <v>0</v>
      </c>
      <c r="L10" s="5">
        <f t="shared" si="1"/>
        <v>0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0"/>
        <v>0</v>
      </c>
      <c r="L14" s="5">
        <f t="shared" si="1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3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0"/>
        <v>0</v>
      </c>
      <c r="L15" s="5">
        <f t="shared" si="1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2"/>
        <v>0</v>
      </c>
      <c r="X15" s="5">
        <f t="shared" si="3"/>
        <v>0</v>
      </c>
    </row>
    <row r="18" spans="1:24" ht="15" customHeight="1" x14ac:dyDescent="0.25">
      <c r="B18" s="9" t="s">
        <v>0</v>
      </c>
      <c r="C18" s="16">
        <v>43200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77</v>
      </c>
      <c r="D21" s="2">
        <v>30</v>
      </c>
      <c r="E21" s="2">
        <v>11</v>
      </c>
      <c r="F21" s="2">
        <v>26</v>
      </c>
      <c r="G21" s="2">
        <v>16</v>
      </c>
      <c r="H21" s="2"/>
      <c r="I21" s="2"/>
      <c r="J21" s="2"/>
      <c r="K21" s="5">
        <f>SUM(D21:J21)</f>
        <v>83</v>
      </c>
      <c r="L21" s="5">
        <f>IF(K21&gt;85,"Over 85 limit",IF(K21&gt;65,4,IF(K21&gt;50,3,IF(K21&gt;35,2,IF(K21&gt;20,1,0)))))</f>
        <v>4</v>
      </c>
      <c r="N21" s="6">
        <v>1</v>
      </c>
      <c r="O21" s="2" t="s">
        <v>104</v>
      </c>
      <c r="P21" s="2">
        <v>29</v>
      </c>
      <c r="Q21" s="2">
        <v>16</v>
      </c>
      <c r="R21" s="2">
        <v>5</v>
      </c>
      <c r="S21" s="2"/>
      <c r="T21" s="2"/>
      <c r="U21" s="2"/>
      <c r="V21" s="2"/>
      <c r="W21" s="5">
        <f>SUM(P21:V21)</f>
        <v>50</v>
      </c>
      <c r="X21" s="5">
        <f>IF(W21&gt;85,"Over 85 limit",IF(W21&gt;65,4,IF(W21&gt;50,3,IF(W21&gt;35,2,IF(W21&gt;20,1,0)))))</f>
        <v>2</v>
      </c>
    </row>
    <row r="22" spans="1:24" x14ac:dyDescent="0.25">
      <c r="A22" s="23"/>
      <c r="B22" s="14">
        <v>2</v>
      </c>
      <c r="C22" s="2"/>
      <c r="D22" s="2"/>
      <c r="E22" s="2"/>
      <c r="F22" s="2"/>
      <c r="G22" s="2"/>
      <c r="H22" s="2"/>
      <c r="I22" s="2"/>
      <c r="J22" s="2"/>
      <c r="K22" s="5">
        <f t="shared" ref="K22:K28" si="4">SUM(D22:J22)</f>
        <v>0</v>
      </c>
      <c r="L22" s="5">
        <f t="shared" ref="L22:L28" si="5">IF(K22&gt;85,"Over 85 limit",IF(K22&gt;65,4,IF(K22&gt;50,3,IF(K22&gt;35,2,IF(K22&gt;20,1,0)))))</f>
        <v>0</v>
      </c>
      <c r="N22" s="6">
        <v>2</v>
      </c>
      <c r="O22" s="2" t="s">
        <v>103</v>
      </c>
      <c r="P22" s="2"/>
      <c r="Q22" s="2"/>
      <c r="R22" s="2">
        <v>8</v>
      </c>
      <c r="S22" s="2">
        <v>15</v>
      </c>
      <c r="T22" s="2">
        <v>12</v>
      </c>
      <c r="U22" s="2">
        <v>13</v>
      </c>
      <c r="V22" s="2"/>
      <c r="W22" s="5">
        <f t="shared" ref="W22:W28" si="6">SUM(P22:V22)</f>
        <v>48</v>
      </c>
      <c r="X22" s="5">
        <f t="shared" ref="X22:X28" si="7">IF(W22&gt;85,"Over 85 limit",IF(W22&gt;65,4,IF(W22&gt;50,3,IF(W22&gt;35,2,IF(W22&gt;20,1,0)))))</f>
        <v>2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4"/>
        <v>0</v>
      </c>
      <c r="L23" s="5">
        <f t="shared" si="5"/>
        <v>0</v>
      </c>
      <c r="N23" s="6">
        <v>3</v>
      </c>
      <c r="O23" s="2" t="s">
        <v>76</v>
      </c>
      <c r="P23" s="2"/>
      <c r="Q23" s="2"/>
      <c r="R23" s="2"/>
      <c r="S23" s="2"/>
      <c r="T23" s="2"/>
      <c r="U23" s="2">
        <v>13</v>
      </c>
      <c r="V23" s="2"/>
      <c r="W23" s="5">
        <f t="shared" si="6"/>
        <v>13</v>
      </c>
      <c r="X23" s="5">
        <f t="shared" si="7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4"/>
        <v>0</v>
      </c>
      <c r="L24" s="5">
        <f t="shared" si="5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4"/>
        <v>0</v>
      </c>
      <c r="L27" s="5">
        <f t="shared" si="5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6"/>
        <v>0</v>
      </c>
      <c r="X27" s="5">
        <f t="shared" si="7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4"/>
        <v>0</v>
      </c>
      <c r="L28" s="5">
        <f t="shared" si="5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6"/>
        <v>0</v>
      </c>
      <c r="X28" s="5">
        <f t="shared" si="7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43207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43209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76</v>
      </c>
      <c r="D34" s="2">
        <v>28</v>
      </c>
      <c r="E34" s="2"/>
      <c r="F34" s="2"/>
      <c r="G34" s="2"/>
      <c r="H34" s="2"/>
      <c r="I34" s="2">
        <v>23</v>
      </c>
      <c r="J34" s="2"/>
      <c r="K34" s="5">
        <f>SUM(D34:J34)</f>
        <v>51</v>
      </c>
      <c r="L34" s="5">
        <f>IF(K34&gt;85,"Over 85 limit",IF(K34&gt;65,4,IF(K34&gt;50,3,IF(K34&gt;35,2,IF(K34&gt;20,1,0)))))</f>
        <v>3</v>
      </c>
      <c r="N34" s="6">
        <v>1</v>
      </c>
      <c r="O34" s="2" t="s">
        <v>103</v>
      </c>
      <c r="P34" s="2">
        <v>35</v>
      </c>
      <c r="Q34" s="2">
        <v>27</v>
      </c>
      <c r="R34" s="2"/>
      <c r="S34" s="2"/>
      <c r="T34" s="2"/>
      <c r="U34" s="2"/>
      <c r="V34" s="2"/>
      <c r="W34" s="5">
        <f>SUM(P34:V34)</f>
        <v>62</v>
      </c>
      <c r="X34" s="5">
        <f>IF(W34&gt;85,"Over 85 limit",IF(W34&gt;65,4,IF(W34&gt;50,3,IF(W34&gt;35,2,IF(W34&gt;20,1,0)))))</f>
        <v>3</v>
      </c>
    </row>
    <row r="35" spans="1:24" x14ac:dyDescent="0.25">
      <c r="A35" s="27"/>
      <c r="B35" s="14">
        <v>2</v>
      </c>
      <c r="C35" s="2" t="s">
        <v>77</v>
      </c>
      <c r="D35" s="2"/>
      <c r="E35" s="2">
        <v>9</v>
      </c>
      <c r="F35" s="2">
        <v>17</v>
      </c>
      <c r="G35" s="2">
        <v>11</v>
      </c>
      <c r="H35" s="2">
        <v>14</v>
      </c>
      <c r="I35" s="2"/>
      <c r="J35" s="2"/>
      <c r="K35" s="5">
        <f t="shared" ref="K35:K41" si="8">SUM(D35:J35)</f>
        <v>51</v>
      </c>
      <c r="L35" s="5">
        <f t="shared" ref="L35:L41" si="9">IF(K35&gt;85,"Over 85 limit",IF(K35&gt;65,4,IF(K35&gt;50,3,IF(K35&gt;35,2,IF(K35&gt;20,1,0)))))</f>
        <v>3</v>
      </c>
      <c r="N35" s="6">
        <v>2</v>
      </c>
      <c r="O35" s="2" t="s">
        <v>104</v>
      </c>
      <c r="P35" s="2"/>
      <c r="Q35" s="2"/>
      <c r="R35" s="2">
        <v>11</v>
      </c>
      <c r="S35" s="2">
        <v>25</v>
      </c>
      <c r="T35" s="2">
        <v>14</v>
      </c>
      <c r="U35" s="2">
        <v>17</v>
      </c>
      <c r="V35" s="2"/>
      <c r="W35" s="5">
        <f t="shared" ref="W35:W41" si="10">SUM(P35:V35)</f>
        <v>67</v>
      </c>
      <c r="X35" s="5">
        <f t="shared" ref="X35:X41" si="11">IF(W35&gt;85,"Over 85 limit",IF(W35&gt;65,4,IF(W35&gt;50,3,IF(W35&gt;35,2,IF(W35&gt;20,1,0)))))</f>
        <v>4</v>
      </c>
    </row>
    <row r="36" spans="1:24" x14ac:dyDescent="0.25">
      <c r="A36" s="27"/>
      <c r="B36" s="14">
        <v>3</v>
      </c>
      <c r="C36" s="2" t="s">
        <v>104</v>
      </c>
      <c r="D36" s="2"/>
      <c r="E36" s="2"/>
      <c r="F36" s="2"/>
      <c r="G36" s="2"/>
      <c r="H36" s="2"/>
      <c r="I36" s="2"/>
      <c r="J36" s="2">
        <v>25</v>
      </c>
      <c r="K36" s="5">
        <f t="shared" si="8"/>
        <v>25</v>
      </c>
      <c r="L36" s="5">
        <f t="shared" si="9"/>
        <v>1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8"/>
        <v>0</v>
      </c>
      <c r="L40" s="5">
        <f t="shared" si="9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0"/>
        <v>0</v>
      </c>
      <c r="X40" s="5">
        <f t="shared" si="11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8"/>
        <v>0</v>
      </c>
      <c r="L41" s="5">
        <f t="shared" si="9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0"/>
        <v>0</v>
      </c>
      <c r="X41" s="5">
        <f t="shared" si="11"/>
        <v>0</v>
      </c>
    </row>
    <row r="44" spans="1:24" x14ac:dyDescent="0.25">
      <c r="B44" s="9" t="s">
        <v>0</v>
      </c>
      <c r="C44" s="16">
        <v>43213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77</v>
      </c>
      <c r="D47" s="2">
        <v>38</v>
      </c>
      <c r="E47" s="2">
        <v>17</v>
      </c>
      <c r="F47" s="2"/>
      <c r="G47" s="2"/>
      <c r="H47" s="2"/>
      <c r="I47" s="2"/>
      <c r="J47" s="2"/>
      <c r="K47" s="5">
        <f>SUM(D47:J47)</f>
        <v>55</v>
      </c>
      <c r="L47" s="5">
        <f>IF(K47&gt;85,"Over 85 limit",IF(K47&gt;65,4,IF(K47&gt;50,3,IF(K47&gt;35,2,IF(K47&gt;20,1,0)))))</f>
        <v>3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>IF(W47&gt;85,"Over 85 limit",IF(W47&gt;65,4,IF(W47&gt;50,3,IF(W47&gt;35,2,IF(W47&gt;20,1,0)))))</f>
        <v>0</v>
      </c>
    </row>
    <row r="48" spans="1:24" x14ac:dyDescent="0.25">
      <c r="A48" s="27"/>
      <c r="B48" s="14">
        <v>2</v>
      </c>
      <c r="C48" s="2" t="s">
        <v>76</v>
      </c>
      <c r="D48" s="2"/>
      <c r="E48" s="2"/>
      <c r="F48" s="2">
        <v>20</v>
      </c>
      <c r="G48" s="2">
        <v>16</v>
      </c>
      <c r="H48" s="2">
        <v>9</v>
      </c>
      <c r="I48" s="2"/>
      <c r="J48" s="2"/>
      <c r="K48" s="5">
        <f t="shared" ref="K48:K54" si="12">SUM(D48:J48)</f>
        <v>45</v>
      </c>
      <c r="L48" s="5">
        <f t="shared" ref="L48:L54" si="13">IF(K48&gt;85,"Over 85 limit",IF(K48&gt;65,4,IF(K48&gt;50,3,IF(K48&gt;35,2,IF(K48&gt;20,1,0)))))</f>
        <v>2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4">SUM(P48:V48)</f>
        <v>0</v>
      </c>
      <c r="X48" s="5">
        <f t="shared" ref="X48:X54" si="15">IF(W48&gt;85,"Over 85 limit",IF(W48&gt;65,4,IF(W48&gt;50,3,IF(W48&gt;35,2,IF(W48&gt;20,1,0)))))</f>
        <v>0</v>
      </c>
    </row>
    <row r="49" spans="1:24" x14ac:dyDescent="0.25">
      <c r="A49" s="27"/>
      <c r="B49" s="14">
        <v>3</v>
      </c>
      <c r="C49" s="2" t="s">
        <v>154</v>
      </c>
      <c r="D49" s="2"/>
      <c r="E49" s="2"/>
      <c r="F49" s="2"/>
      <c r="G49" s="2"/>
      <c r="H49" s="2">
        <v>13</v>
      </c>
      <c r="I49" s="2"/>
      <c r="J49" s="2"/>
      <c r="K49" s="5">
        <f t="shared" si="12"/>
        <v>13</v>
      </c>
      <c r="L49" s="5">
        <f t="shared" si="13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2"/>
        <v>0</v>
      </c>
      <c r="L50" s="5">
        <f t="shared" si="13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2"/>
        <v>0</v>
      </c>
      <c r="L53" s="5">
        <f t="shared" si="13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4"/>
        <v>0</v>
      </c>
      <c r="X53" s="5">
        <f t="shared" si="15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2"/>
        <v>0</v>
      </c>
      <c r="L54" s="5">
        <f t="shared" si="13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4"/>
        <v>0</v>
      </c>
      <c r="X54" s="5">
        <f t="shared" si="15"/>
        <v>0</v>
      </c>
    </row>
    <row r="57" spans="1:24" x14ac:dyDescent="0.25">
      <c r="B57" s="9" t="s">
        <v>0</v>
      </c>
      <c r="C57" s="16">
        <v>43220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16">
        <v>43221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104</v>
      </c>
      <c r="D60" s="2">
        <v>14</v>
      </c>
      <c r="E60" s="2">
        <v>9</v>
      </c>
      <c r="F60" s="2">
        <v>26</v>
      </c>
      <c r="G60" s="2"/>
      <c r="H60" s="2"/>
      <c r="I60" s="2"/>
      <c r="J60" s="2"/>
      <c r="K60" s="5">
        <f>SUM(D60:J60)</f>
        <v>49</v>
      </c>
      <c r="L60" s="5">
        <f>IF(K60&gt;85,"Over 85 limit",IF(K60&gt;65,4,IF(K60&gt;50,3,IF(K60&gt;35,2,IF(K60&gt;20,1,0)))))</f>
        <v>2</v>
      </c>
      <c r="N60" s="6">
        <v>1</v>
      </c>
      <c r="O60" s="2" t="s">
        <v>77</v>
      </c>
      <c r="P60" s="2">
        <v>20</v>
      </c>
      <c r="Q60" s="2">
        <v>10</v>
      </c>
      <c r="R60" s="2">
        <v>22</v>
      </c>
      <c r="S60" s="2">
        <v>27</v>
      </c>
      <c r="T60" s="2"/>
      <c r="U60" s="2"/>
      <c r="V60" s="2"/>
      <c r="W60" s="5">
        <f>SUM(P60:V60)</f>
        <v>79</v>
      </c>
      <c r="X60" s="5">
        <f>IF(W60&gt;85,"Over 85 limit",IF(W60&gt;65,4,IF(W60&gt;50,3,IF(W60&gt;35,2,IF(W60&gt;20,1,0)))))</f>
        <v>4</v>
      </c>
    </row>
    <row r="61" spans="1:24" x14ac:dyDescent="0.25">
      <c r="A61" s="27"/>
      <c r="B61" s="14">
        <v>2</v>
      </c>
      <c r="C61" s="2" t="s">
        <v>103</v>
      </c>
      <c r="D61" s="2"/>
      <c r="E61" s="2"/>
      <c r="F61" s="2"/>
      <c r="G61" s="2">
        <v>22</v>
      </c>
      <c r="H61" s="2"/>
      <c r="I61" s="2"/>
      <c r="J61" s="2"/>
      <c r="K61" s="5">
        <f t="shared" ref="K61:K67" si="16">SUM(D61:J61)</f>
        <v>22</v>
      </c>
      <c r="L61" s="5">
        <f t="shared" ref="L61:L67" si="17">IF(K61&gt;85,"Over 85 limit",IF(K61&gt;65,4,IF(K61&gt;50,3,IF(K61&gt;35,2,IF(K61&gt;20,1,0)))))</f>
        <v>1</v>
      </c>
      <c r="N61" s="6">
        <v>2</v>
      </c>
      <c r="O61" s="2"/>
      <c r="P61" s="2"/>
      <c r="Q61" s="2"/>
      <c r="R61" s="2"/>
      <c r="S61" s="2"/>
      <c r="T61" s="2"/>
      <c r="U61" s="2"/>
      <c r="V61" s="2"/>
      <c r="W61" s="5">
        <f t="shared" ref="W61:W67" si="18">SUM(P61:V61)</f>
        <v>0</v>
      </c>
      <c r="X61" s="5">
        <f t="shared" ref="X61:X67" si="19">IF(W61&gt;85,"Over 85 limit",IF(W61&gt;65,4,IF(W61&gt;50,3,IF(W61&gt;35,2,IF(W61&gt;20,1,0)))))</f>
        <v>0</v>
      </c>
    </row>
    <row r="62" spans="1:24" x14ac:dyDescent="0.25">
      <c r="A62" s="27"/>
      <c r="B62" s="14">
        <v>3</v>
      </c>
      <c r="C62" s="2" t="s">
        <v>161</v>
      </c>
      <c r="D62" s="2"/>
      <c r="E62" s="2"/>
      <c r="F62" s="2"/>
      <c r="G62" s="2">
        <v>10</v>
      </c>
      <c r="H62" s="2">
        <v>14</v>
      </c>
      <c r="I62" s="2">
        <v>11</v>
      </c>
      <c r="J62" s="2"/>
      <c r="K62" s="5">
        <f t="shared" si="16"/>
        <v>35</v>
      </c>
      <c r="L62" s="5">
        <f t="shared" si="17"/>
        <v>1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4</v>
      </c>
      <c r="C63" s="2" t="s">
        <v>76</v>
      </c>
      <c r="D63" s="2"/>
      <c r="E63" s="2"/>
      <c r="F63" s="2"/>
      <c r="G63" s="2"/>
      <c r="H63" s="2"/>
      <c r="I63" s="2">
        <v>6</v>
      </c>
      <c r="J63" s="2"/>
      <c r="K63" s="5">
        <f t="shared" si="16"/>
        <v>6</v>
      </c>
      <c r="L63" s="5">
        <f t="shared" si="17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6"/>
        <v>0</v>
      </c>
      <c r="L66" s="5">
        <f t="shared" si="17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8"/>
        <v>0</v>
      </c>
      <c r="X66" s="5">
        <f t="shared" si="19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6"/>
        <v>0</v>
      </c>
      <c r="L67" s="5">
        <f t="shared" si="17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8"/>
        <v>0</v>
      </c>
      <c r="X67" s="5">
        <f t="shared" si="19"/>
        <v>0</v>
      </c>
    </row>
    <row r="70" spans="1:24" x14ac:dyDescent="0.25">
      <c r="B70" s="9" t="s">
        <v>0</v>
      </c>
      <c r="C70" s="16">
        <v>43222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166</v>
      </c>
      <c r="D73" s="2">
        <v>29</v>
      </c>
      <c r="E73" s="2">
        <v>13</v>
      </c>
      <c r="F73" s="2">
        <v>14</v>
      </c>
      <c r="G73" s="2"/>
      <c r="H73" s="2"/>
      <c r="I73" s="2"/>
      <c r="J73" s="2"/>
      <c r="K73" s="5">
        <f>SUM(D73:J73)</f>
        <v>56</v>
      </c>
      <c r="L73" s="5">
        <f>IF(K73&gt;85,"Over 85 limit",IF(K73&gt;65,4,IF(K73&gt;50,3,IF(K73&gt;35,2,IF(K73&gt;20,1,0)))))</f>
        <v>3</v>
      </c>
      <c r="N73" s="6">
        <v>1</v>
      </c>
      <c r="O73" s="2"/>
      <c r="P73" s="2"/>
      <c r="Q73" s="2"/>
      <c r="R73" s="2"/>
      <c r="S73" s="2"/>
      <c r="T73" s="2"/>
      <c r="U73" s="2"/>
      <c r="V73" s="2"/>
      <c r="W73" s="5">
        <f>SUM(P73:V73)</f>
        <v>0</v>
      </c>
      <c r="X73" s="5">
        <f>IF(W73&gt;85,"Over 85 limit",IF(W73&gt;65,4,IF(W73&gt;50,3,IF(W73&gt;35,2,IF(W73&gt;20,1,0)))))</f>
        <v>0</v>
      </c>
    </row>
    <row r="74" spans="1:24" x14ac:dyDescent="0.25">
      <c r="A74" s="27"/>
      <c r="B74" s="14">
        <v>2</v>
      </c>
      <c r="C74" s="2" t="s">
        <v>167</v>
      </c>
      <c r="D74" s="2"/>
      <c r="E74" s="2"/>
      <c r="F74" s="2">
        <v>10</v>
      </c>
      <c r="G74" s="2">
        <v>19</v>
      </c>
      <c r="H74" s="2">
        <v>11</v>
      </c>
      <c r="I74" s="2">
        <v>12</v>
      </c>
      <c r="J74" s="2"/>
      <c r="K74" s="5">
        <f t="shared" ref="K74:K80" si="20">SUM(D74:J74)</f>
        <v>52</v>
      </c>
      <c r="L74" s="5">
        <f t="shared" ref="L74:L80" si="21">IF(K74&gt;85,"Over 85 limit",IF(K74&gt;65,4,IF(K74&gt;50,3,IF(K74&gt;35,2,IF(K74&gt;20,1,0)))))</f>
        <v>3</v>
      </c>
      <c r="N74" s="6">
        <v>2</v>
      </c>
      <c r="O74" s="2"/>
      <c r="P74" s="2"/>
      <c r="Q74" s="2"/>
      <c r="R74" s="2"/>
      <c r="S74" s="2"/>
      <c r="T74" s="2"/>
      <c r="U74" s="2"/>
      <c r="V74" s="2"/>
      <c r="W74" s="5">
        <f t="shared" ref="W74:W80" si="22">SUM(P74:V74)</f>
        <v>0</v>
      </c>
      <c r="X74" s="5">
        <f t="shared" ref="X74:X80" si="23">IF(W74&gt;85,"Over 85 limit",IF(W74&gt;65,4,IF(W74&gt;50,3,IF(W74&gt;35,2,IF(W74&gt;20,1,0)))))</f>
        <v>0</v>
      </c>
    </row>
    <row r="75" spans="1:24" x14ac:dyDescent="0.25">
      <c r="A75" s="27"/>
      <c r="B75" s="14">
        <v>3</v>
      </c>
      <c r="C75" s="2"/>
      <c r="D75" s="2"/>
      <c r="E75" s="2"/>
      <c r="F75" s="2"/>
      <c r="G75" s="2"/>
      <c r="H75" s="2"/>
      <c r="I75" s="2"/>
      <c r="J75" s="2"/>
      <c r="K75" s="5">
        <f t="shared" si="20"/>
        <v>0</v>
      </c>
      <c r="L75" s="5">
        <f t="shared" si="21"/>
        <v>0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0"/>
        <v>0</v>
      </c>
      <c r="L79" s="5">
        <f t="shared" si="21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2"/>
        <v>0</v>
      </c>
      <c r="X79" s="5">
        <f t="shared" si="23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0"/>
        <v>0</v>
      </c>
      <c r="L80" s="5">
        <f t="shared" si="21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2"/>
        <v>0</v>
      </c>
      <c r="X80" s="5">
        <f t="shared" si="23"/>
        <v>0</v>
      </c>
    </row>
    <row r="83" spans="1:24" x14ac:dyDescent="0.25">
      <c r="B83" s="9" t="s">
        <v>0</v>
      </c>
      <c r="C83" s="16">
        <v>43232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21">
        <v>43235</v>
      </c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166</v>
      </c>
      <c r="D86" s="2">
        <v>10</v>
      </c>
      <c r="E86" s="2">
        <v>15</v>
      </c>
      <c r="F86" s="2">
        <v>19</v>
      </c>
      <c r="G86" s="2"/>
      <c r="H86" s="2"/>
      <c r="I86" s="2"/>
      <c r="J86" s="2"/>
      <c r="K86" s="5">
        <f>SUM(D86:J86)</f>
        <v>44</v>
      </c>
      <c r="L86" s="5">
        <f>IF(K86&gt;85,"Over 85 limit",IF(K86&gt;65,4,IF(K86&gt;50,3,IF(K86&gt;35,2,IF(K86&gt;20,1,0)))))</f>
        <v>2</v>
      </c>
      <c r="N86" s="6">
        <v>1</v>
      </c>
      <c r="O86" s="2" t="s">
        <v>166</v>
      </c>
      <c r="P86" s="2">
        <v>9</v>
      </c>
      <c r="Q86" s="2">
        <v>14</v>
      </c>
      <c r="R86" s="2">
        <v>40</v>
      </c>
      <c r="S86" s="2"/>
      <c r="T86" s="2"/>
      <c r="U86" s="2">
        <v>8</v>
      </c>
      <c r="V86" s="2"/>
      <c r="W86" s="5">
        <f>SUM(P86:V86)</f>
        <v>71</v>
      </c>
      <c r="X86" s="5">
        <f>IF(W86&gt;85,"Over 85 limit",IF(W86&gt;65,4,IF(W86&gt;50,3,IF(W86&gt;35,2,IF(W86&gt;20,1,0)))))</f>
        <v>4</v>
      </c>
    </row>
    <row r="87" spans="1:24" x14ac:dyDescent="0.25">
      <c r="A87" s="27"/>
      <c r="B87" s="14">
        <v>2</v>
      </c>
      <c r="C87" s="2" t="s">
        <v>77</v>
      </c>
      <c r="D87" s="2"/>
      <c r="E87" s="2"/>
      <c r="F87" s="2">
        <v>14</v>
      </c>
      <c r="G87" s="2">
        <v>17</v>
      </c>
      <c r="H87" s="2"/>
      <c r="I87" s="2"/>
      <c r="J87" s="2"/>
      <c r="K87" s="5">
        <f t="shared" ref="K87:K93" si="24">SUM(D87:J87)</f>
        <v>31</v>
      </c>
      <c r="L87" s="5">
        <f t="shared" ref="L87:L93" si="25">IF(K87&gt;85,"Over 85 limit",IF(K87&gt;65,4,IF(K87&gt;50,3,IF(K87&gt;35,2,IF(K87&gt;20,1,0)))))</f>
        <v>1</v>
      </c>
      <c r="N87" s="6">
        <v>2</v>
      </c>
      <c r="O87" s="2" t="s">
        <v>158</v>
      </c>
      <c r="P87" s="2"/>
      <c r="Q87" s="2"/>
      <c r="R87" s="2">
        <v>15</v>
      </c>
      <c r="S87" s="2">
        <v>11</v>
      </c>
      <c r="T87" s="2">
        <v>7</v>
      </c>
      <c r="U87" s="2"/>
      <c r="V87" s="2"/>
      <c r="W87" s="5">
        <f t="shared" ref="W87:W93" si="26">SUM(P87:V87)</f>
        <v>33</v>
      </c>
      <c r="X87" s="5">
        <f t="shared" ref="X87:X93" si="27">IF(W87&gt;85,"Over 85 limit",IF(W87&gt;65,4,IF(W87&gt;50,3,IF(W87&gt;35,2,IF(W87&gt;20,1,0)))))</f>
        <v>1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4"/>
        <v>0</v>
      </c>
      <c r="L92" s="5">
        <f t="shared" si="25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6"/>
        <v>0</v>
      </c>
      <c r="X92" s="5">
        <f t="shared" si="27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4"/>
        <v>0</v>
      </c>
      <c r="L93" s="5">
        <f t="shared" si="25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6"/>
        <v>0</v>
      </c>
      <c r="X93" s="5">
        <f t="shared" si="27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>IF(K99&gt;85,"Over 85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>IF(W99&gt;85,"Over 85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28">SUM(D100:J100)</f>
        <v>0</v>
      </c>
      <c r="L100" s="5">
        <f t="shared" ref="L100:L106" si="29">IF(K100&gt;85,"Over 85 limit",IF(K100&gt;65,4,IF(K100&gt;50,3,IF(K100&gt;35,2,IF(K100&gt;20,1,0)))))</f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0">SUM(P100:V100)</f>
        <v>0</v>
      </c>
      <c r="X100" s="5">
        <f t="shared" ref="X100:X106" si="31">IF(W100&gt;85,"Over 85 limit",IF(W100&gt;65,4,IF(W100&gt;50,3,IF(W100&gt;35,2,IF(W100&gt;20,1,0)))))</f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28"/>
        <v>0</v>
      </c>
      <c r="L105" s="5">
        <f t="shared" si="29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0"/>
        <v>0</v>
      </c>
      <c r="X105" s="5">
        <f t="shared" si="31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28"/>
        <v>0</v>
      </c>
      <c r="L106" s="5">
        <f t="shared" si="29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0"/>
        <v>0</v>
      </c>
      <c r="X106" s="5">
        <f t="shared" si="31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>IF(K112&gt;85,"Over 85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>IF(W112&gt;85,"Over 85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2">SUM(D113:J113)</f>
        <v>0</v>
      </c>
      <c r="L113" s="5">
        <f t="shared" ref="L113:L119" si="33">IF(K113&gt;85,"Over 85 limit",IF(K113&gt;65,4,IF(K113&gt;50,3,IF(K113&gt;35,2,IF(K113&gt;20,1,0)))))</f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4">SUM(P113:V113)</f>
        <v>0</v>
      </c>
      <c r="X113" s="5">
        <f t="shared" ref="X113:X119" si="35">IF(W113&gt;85,"Over 85 limit",IF(W113&gt;65,4,IF(W113&gt;50,3,IF(W113&gt;35,2,IF(W113&gt;20,1,0)))))</f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2"/>
        <v>0</v>
      </c>
      <c r="L118" s="5">
        <f t="shared" si="33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4"/>
        <v>0</v>
      </c>
      <c r="X118" s="5">
        <f t="shared" si="35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2"/>
        <v>0</v>
      </c>
      <c r="L119" s="5">
        <f t="shared" si="33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4"/>
        <v>0</v>
      </c>
      <c r="X119" s="5">
        <f t="shared" si="35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>IF(K125&gt;85,"Over 85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>IF(W125&gt;85,"Over 85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6">SUM(D126:J126)</f>
        <v>0</v>
      </c>
      <c r="L126" s="5">
        <f t="shared" ref="L126:L132" si="37">IF(K126&gt;85,"Over 85 limit",IF(K126&gt;65,4,IF(K126&gt;50,3,IF(K126&gt;35,2,IF(K126&gt;20,1,0)))))</f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8">SUM(P126:V126)</f>
        <v>0</v>
      </c>
      <c r="X126" s="5">
        <f t="shared" ref="X126:X132" si="39">IF(W126&gt;85,"Over 85 limit",IF(W126&gt;65,4,IF(W126&gt;50,3,IF(W126&gt;35,2,IF(W126&gt;20,1,0)))))</f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6"/>
        <v>0</v>
      </c>
      <c r="L131" s="5">
        <f t="shared" si="37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8"/>
        <v>0</v>
      </c>
      <c r="X131" s="5">
        <f t="shared" si="39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6"/>
        <v>0</v>
      </c>
      <c r="L132" s="5">
        <f t="shared" si="37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8"/>
        <v>0</v>
      </c>
      <c r="X132" s="5">
        <f t="shared" si="39"/>
        <v>0</v>
      </c>
    </row>
  </sheetData>
  <mergeCells count="30">
    <mergeCell ref="P6:V6"/>
    <mergeCell ref="D19:J19"/>
    <mergeCell ref="P19:V19"/>
    <mergeCell ref="A6:A15"/>
    <mergeCell ref="A19:A28"/>
    <mergeCell ref="D6:J6"/>
    <mergeCell ref="D32:J32"/>
    <mergeCell ref="P32:V32"/>
    <mergeCell ref="D45:J45"/>
    <mergeCell ref="P45:V45"/>
    <mergeCell ref="A32:A41"/>
    <mergeCell ref="A45:A54"/>
    <mergeCell ref="D58:J58"/>
    <mergeCell ref="P58:V58"/>
    <mergeCell ref="D71:J71"/>
    <mergeCell ref="P71:V71"/>
    <mergeCell ref="A58:A67"/>
    <mergeCell ref="A71:A80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">
    <cfRule type="cellIs" dxfId="239" priority="40" operator="equal">
      <formula>"Over 85 limit"</formula>
    </cfRule>
  </conditionalFormatting>
  <conditionalFormatting sqref="L9:L15">
    <cfRule type="cellIs" dxfId="238" priority="39" operator="equal">
      <formula>"Over 85 limit"</formula>
    </cfRule>
  </conditionalFormatting>
  <conditionalFormatting sqref="X8">
    <cfRule type="cellIs" dxfId="237" priority="38" operator="equal">
      <formula>"Over 85 limit"</formula>
    </cfRule>
  </conditionalFormatting>
  <conditionalFormatting sqref="X9:X15">
    <cfRule type="cellIs" dxfId="236" priority="37" operator="equal">
      <formula>"Over 85 limit"</formula>
    </cfRule>
  </conditionalFormatting>
  <conditionalFormatting sqref="L21">
    <cfRule type="cellIs" dxfId="235" priority="36" operator="equal">
      <formula>"Over 85 limit"</formula>
    </cfRule>
  </conditionalFormatting>
  <conditionalFormatting sqref="L22:L28">
    <cfRule type="cellIs" dxfId="234" priority="35" operator="equal">
      <formula>"Over 85 limit"</formula>
    </cfRule>
  </conditionalFormatting>
  <conditionalFormatting sqref="X21">
    <cfRule type="cellIs" dxfId="233" priority="34" operator="equal">
      <formula>"Over 85 limit"</formula>
    </cfRule>
  </conditionalFormatting>
  <conditionalFormatting sqref="X22:X28">
    <cfRule type="cellIs" dxfId="232" priority="33" operator="equal">
      <formula>"Over 85 limit"</formula>
    </cfRule>
  </conditionalFormatting>
  <conditionalFormatting sqref="L34">
    <cfRule type="cellIs" dxfId="231" priority="32" operator="equal">
      <formula>"Over 85 limit"</formula>
    </cfRule>
  </conditionalFormatting>
  <conditionalFormatting sqref="L35:L41">
    <cfRule type="cellIs" dxfId="230" priority="31" operator="equal">
      <formula>"Over 85 limit"</formula>
    </cfRule>
  </conditionalFormatting>
  <conditionalFormatting sqref="X34">
    <cfRule type="cellIs" dxfId="229" priority="30" operator="equal">
      <formula>"Over 85 limit"</formula>
    </cfRule>
  </conditionalFormatting>
  <conditionalFormatting sqref="X35:X41">
    <cfRule type="cellIs" dxfId="228" priority="29" operator="equal">
      <formula>"Over 85 limit"</formula>
    </cfRule>
  </conditionalFormatting>
  <conditionalFormatting sqref="L47">
    <cfRule type="cellIs" dxfId="227" priority="28" operator="equal">
      <formula>"Over 85 limit"</formula>
    </cfRule>
  </conditionalFormatting>
  <conditionalFormatting sqref="L48:L54">
    <cfRule type="cellIs" dxfId="226" priority="27" operator="equal">
      <formula>"Over 85 limit"</formula>
    </cfRule>
  </conditionalFormatting>
  <conditionalFormatting sqref="X47">
    <cfRule type="cellIs" dxfId="225" priority="26" operator="equal">
      <formula>"Over 85 limit"</formula>
    </cfRule>
  </conditionalFormatting>
  <conditionalFormatting sqref="X48:X54">
    <cfRule type="cellIs" dxfId="224" priority="25" operator="equal">
      <formula>"Over 85 limit"</formula>
    </cfRule>
  </conditionalFormatting>
  <conditionalFormatting sqref="L60">
    <cfRule type="cellIs" dxfId="223" priority="24" operator="equal">
      <formula>"Over 85 limit"</formula>
    </cfRule>
  </conditionalFormatting>
  <conditionalFormatting sqref="L61:L67">
    <cfRule type="cellIs" dxfId="222" priority="23" operator="equal">
      <formula>"Over 85 limit"</formula>
    </cfRule>
  </conditionalFormatting>
  <conditionalFormatting sqref="X60">
    <cfRule type="cellIs" dxfId="221" priority="22" operator="equal">
      <formula>"Over 85 limit"</formula>
    </cfRule>
  </conditionalFormatting>
  <conditionalFormatting sqref="X61:X67">
    <cfRule type="cellIs" dxfId="220" priority="21" operator="equal">
      <formula>"Over 85 limit"</formula>
    </cfRule>
  </conditionalFormatting>
  <conditionalFormatting sqref="L73">
    <cfRule type="cellIs" dxfId="219" priority="20" operator="equal">
      <formula>"Over 85 limit"</formula>
    </cfRule>
  </conditionalFormatting>
  <conditionalFormatting sqref="L74:L80">
    <cfRule type="cellIs" dxfId="218" priority="19" operator="equal">
      <formula>"Over 85 limit"</formula>
    </cfRule>
  </conditionalFormatting>
  <conditionalFormatting sqref="X73">
    <cfRule type="cellIs" dxfId="217" priority="18" operator="equal">
      <formula>"Over 85 limit"</formula>
    </cfRule>
  </conditionalFormatting>
  <conditionalFormatting sqref="X74:X80">
    <cfRule type="cellIs" dxfId="216" priority="17" operator="equal">
      <formula>"Over 85 limit"</formula>
    </cfRule>
  </conditionalFormatting>
  <conditionalFormatting sqref="L86">
    <cfRule type="cellIs" dxfId="215" priority="16" operator="equal">
      <formula>"Over 85 limit"</formula>
    </cfRule>
  </conditionalFormatting>
  <conditionalFormatting sqref="L87:L93">
    <cfRule type="cellIs" dxfId="214" priority="15" operator="equal">
      <formula>"Over 85 limit"</formula>
    </cfRule>
  </conditionalFormatting>
  <conditionalFormatting sqref="X86">
    <cfRule type="cellIs" dxfId="213" priority="14" operator="equal">
      <formula>"Over 85 limit"</formula>
    </cfRule>
  </conditionalFormatting>
  <conditionalFormatting sqref="X87:X93">
    <cfRule type="cellIs" dxfId="212" priority="13" operator="equal">
      <formula>"Over 85 limit"</formula>
    </cfRule>
  </conditionalFormatting>
  <conditionalFormatting sqref="L99">
    <cfRule type="cellIs" dxfId="211" priority="12" operator="equal">
      <formula>"Over 85 limit"</formula>
    </cfRule>
  </conditionalFormatting>
  <conditionalFormatting sqref="L100:L106">
    <cfRule type="cellIs" dxfId="210" priority="11" operator="equal">
      <formula>"Over 85 limit"</formula>
    </cfRule>
  </conditionalFormatting>
  <conditionalFormatting sqref="X99">
    <cfRule type="cellIs" dxfId="209" priority="10" operator="equal">
      <formula>"Over 85 limit"</formula>
    </cfRule>
  </conditionalFormatting>
  <conditionalFormatting sqref="X100:X106">
    <cfRule type="cellIs" dxfId="208" priority="9" operator="equal">
      <formula>"Over 85 limit"</formula>
    </cfRule>
  </conditionalFormatting>
  <conditionalFormatting sqref="L112">
    <cfRule type="cellIs" dxfId="207" priority="8" operator="equal">
      <formula>"Over 85 limit"</formula>
    </cfRule>
  </conditionalFormatting>
  <conditionalFormatting sqref="L113:L119">
    <cfRule type="cellIs" dxfId="206" priority="7" operator="equal">
      <formula>"Over 85 limit"</formula>
    </cfRule>
  </conditionalFormatting>
  <conditionalFormatting sqref="X112">
    <cfRule type="cellIs" dxfId="205" priority="6" operator="equal">
      <formula>"Over 85 limit"</formula>
    </cfRule>
  </conditionalFormatting>
  <conditionalFormatting sqref="X113:X119">
    <cfRule type="cellIs" dxfId="204" priority="5" operator="equal">
      <formula>"Over 85 limit"</formula>
    </cfRule>
  </conditionalFormatting>
  <conditionalFormatting sqref="L125">
    <cfRule type="cellIs" dxfId="203" priority="4" operator="equal">
      <formula>"Over 85 limit"</formula>
    </cfRule>
  </conditionalFormatting>
  <conditionalFormatting sqref="L126:L132">
    <cfRule type="cellIs" dxfId="202" priority="3" operator="equal">
      <formula>"Over 85 limit"</formula>
    </cfRule>
  </conditionalFormatting>
  <conditionalFormatting sqref="X125">
    <cfRule type="cellIs" dxfId="201" priority="2" operator="equal">
      <formula>"Over 85 limit"</formula>
    </cfRule>
  </conditionalFormatting>
  <conditionalFormatting sqref="X126:X132">
    <cfRule type="cellIs" dxfId="200" priority="1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69" workbookViewId="0">
      <selection activeCell="C89" sqref="C89"/>
    </sheetView>
  </sheetViews>
  <sheetFormatPr defaultRowHeight="15" x14ac:dyDescent="0.25"/>
  <cols>
    <col min="1" max="1" width="8.28515625" customWidth="1"/>
    <col min="2" max="2" width="4.5703125" customWidth="1"/>
    <col min="3" max="3" width="19.5703125" bestFit="1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20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21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52</v>
      </c>
      <c r="D8" s="2">
        <v>41</v>
      </c>
      <c r="E8" s="2">
        <v>27</v>
      </c>
      <c r="F8" s="2">
        <v>5</v>
      </c>
      <c r="G8" s="2"/>
      <c r="H8" s="2"/>
      <c r="I8" s="2"/>
      <c r="J8" s="2"/>
      <c r="K8" s="5">
        <f>SUM(D8:J8)</f>
        <v>73</v>
      </c>
      <c r="L8" s="5">
        <f>IF(K8&gt;85,"Over 85 limit",IF(K8&gt;65,4,IF(K8&gt;50,3,IF(K8&gt;35,2,IF(K8&gt;20,1,0)))))</f>
        <v>4</v>
      </c>
      <c r="N8" s="6">
        <v>1</v>
      </c>
      <c r="O8" s="2"/>
      <c r="P8" s="2"/>
      <c r="Q8" s="2"/>
      <c r="R8" s="2"/>
      <c r="S8" s="2"/>
      <c r="T8" s="2"/>
      <c r="U8" s="2"/>
      <c r="V8" s="2"/>
      <c r="W8" s="5">
        <f>SUM(P8:V8)</f>
        <v>0</v>
      </c>
      <c r="X8" s="5">
        <f>IF(W8&gt;85,"Over 85 limit",IF(W8&gt;65,4,IF(W8&gt;50,3,IF(W8&gt;35,2,IF(W8&gt;20,1,0)))))</f>
        <v>0</v>
      </c>
    </row>
    <row r="9" spans="1:24" x14ac:dyDescent="0.25">
      <c r="A9" s="27"/>
      <c r="B9" s="14">
        <v>2</v>
      </c>
      <c r="C9" s="2" t="s">
        <v>53</v>
      </c>
      <c r="D9" s="2"/>
      <c r="E9" s="2"/>
      <c r="F9" s="2">
        <v>13</v>
      </c>
      <c r="G9" s="2">
        <v>12</v>
      </c>
      <c r="H9" s="2">
        <v>28</v>
      </c>
      <c r="I9" s="2"/>
      <c r="J9" s="2"/>
      <c r="K9" s="5">
        <f t="shared" ref="K9:K15" si="0">SUM(D9:J9)</f>
        <v>53</v>
      </c>
      <c r="L9" s="5">
        <f t="shared" ref="L9:L15" si="1">IF(K9&gt;85,"Over 85 limit",IF(K9&gt;65,4,IF(K9&gt;50,3,IF(K9&gt;35,2,IF(K9&gt;20,1,0)))))</f>
        <v>3</v>
      </c>
      <c r="N9" s="6">
        <v>2</v>
      </c>
      <c r="O9" s="2"/>
      <c r="P9" s="2"/>
      <c r="Q9" s="2"/>
      <c r="R9" s="2"/>
      <c r="S9" s="2"/>
      <c r="T9" s="2"/>
      <c r="U9" s="2"/>
      <c r="V9" s="2"/>
      <c r="W9" s="5">
        <f t="shared" ref="W9:W15" si="2">SUM(P9:V9)</f>
        <v>0</v>
      </c>
      <c r="X9" s="5">
        <f t="shared" ref="X9:X15" si="3">IF(W9&gt;85,"Over 85 limit",IF(W9&gt;65,4,IF(W9&gt;50,3,IF(W9&gt;35,2,IF(W9&gt;20,1,0)))))</f>
        <v>0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0"/>
        <v>0</v>
      </c>
      <c r="L10" s="5">
        <f t="shared" si="1"/>
        <v>0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0"/>
        <v>0</v>
      </c>
      <c r="L14" s="5">
        <f t="shared" si="1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3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0"/>
        <v>0</v>
      </c>
      <c r="L15" s="5">
        <f t="shared" si="1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2"/>
        <v>0</v>
      </c>
      <c r="X15" s="5">
        <f t="shared" si="3"/>
        <v>0</v>
      </c>
    </row>
    <row r="18" spans="1:24" ht="15" customHeight="1" x14ac:dyDescent="0.25">
      <c r="B18" s="9" t="s">
        <v>0</v>
      </c>
      <c r="C18" s="16">
        <v>43200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86</v>
      </c>
      <c r="D21" s="2">
        <v>44</v>
      </c>
      <c r="E21" s="2">
        <v>10</v>
      </c>
      <c r="F21" s="2">
        <v>10</v>
      </c>
      <c r="G21" s="2">
        <v>12</v>
      </c>
      <c r="H21" s="2"/>
      <c r="I21" s="2"/>
      <c r="J21" s="2"/>
      <c r="K21" s="5">
        <f>SUM(D21:J21)</f>
        <v>76</v>
      </c>
      <c r="L21" s="5">
        <f>IF(K21&gt;85,"Over 85 limit",IF(K21&gt;65,4,IF(K21&gt;50,3,IF(K21&gt;35,2,IF(K21&gt;20,1,0)))))</f>
        <v>4</v>
      </c>
      <c r="N21" s="6">
        <v>1</v>
      </c>
      <c r="O21" s="2" t="s">
        <v>125</v>
      </c>
      <c r="P21" s="2">
        <v>17</v>
      </c>
      <c r="Q21" s="2"/>
      <c r="R21" s="2"/>
      <c r="S21" s="2"/>
      <c r="T21" s="2"/>
      <c r="U21" s="2">
        <v>5</v>
      </c>
      <c r="V21" s="2"/>
      <c r="W21" s="5">
        <f>SUM(P21:V21)</f>
        <v>22</v>
      </c>
      <c r="X21" s="5">
        <f>IF(W21&gt;85,"Over 85 limit",IF(W21&gt;65,4,IF(W21&gt;50,3,IF(W21&gt;35,2,IF(W21&gt;20,1,0)))))</f>
        <v>1</v>
      </c>
    </row>
    <row r="22" spans="1:24" x14ac:dyDescent="0.25">
      <c r="A22" s="23"/>
      <c r="B22" s="14">
        <v>2</v>
      </c>
      <c r="C22" s="2" t="s">
        <v>90</v>
      </c>
      <c r="D22" s="2"/>
      <c r="E22" s="2"/>
      <c r="F22" s="2"/>
      <c r="G22" s="2"/>
      <c r="H22" s="2">
        <v>23</v>
      </c>
      <c r="I22" s="2"/>
      <c r="J22" s="2"/>
      <c r="K22" s="5">
        <f t="shared" ref="K22:K28" si="4">SUM(D22:J22)</f>
        <v>23</v>
      </c>
      <c r="L22" s="5">
        <f t="shared" ref="L22:L28" si="5">IF(K22&gt;85,"Over 85 limit",IF(K22&gt;65,4,IF(K22&gt;50,3,IF(K22&gt;35,2,IF(K22&gt;20,1,0)))))</f>
        <v>1</v>
      </c>
      <c r="N22" s="6">
        <v>2</v>
      </c>
      <c r="O22" s="2" t="s">
        <v>126</v>
      </c>
      <c r="P22" s="2"/>
      <c r="Q22" s="2">
        <v>21</v>
      </c>
      <c r="R22" s="2">
        <v>14</v>
      </c>
      <c r="S22" s="2"/>
      <c r="T22" s="2"/>
      <c r="U22" s="2"/>
      <c r="V22" s="2"/>
      <c r="W22" s="5">
        <f t="shared" ref="W22:W28" si="6">SUM(P22:V22)</f>
        <v>35</v>
      </c>
      <c r="X22" s="5">
        <f t="shared" ref="X22:X28" si="7">IF(W22&gt;85,"Over 85 limit",IF(W22&gt;65,4,IF(W22&gt;50,3,IF(W22&gt;35,2,IF(W22&gt;20,1,0)))))</f>
        <v>1</v>
      </c>
    </row>
    <row r="23" spans="1:24" x14ac:dyDescent="0.25">
      <c r="A23" s="23"/>
      <c r="B23" s="14">
        <v>3</v>
      </c>
      <c r="C23" s="2" t="s">
        <v>119</v>
      </c>
      <c r="D23" s="2"/>
      <c r="E23" s="2"/>
      <c r="F23" s="2"/>
      <c r="G23" s="2"/>
      <c r="H23" s="2">
        <v>16</v>
      </c>
      <c r="I23" s="2"/>
      <c r="J23" s="2"/>
      <c r="K23" s="5">
        <f t="shared" si="4"/>
        <v>16</v>
      </c>
      <c r="L23" s="5">
        <f t="shared" si="5"/>
        <v>0</v>
      </c>
      <c r="N23" s="6">
        <v>3</v>
      </c>
      <c r="O23" s="2" t="s">
        <v>120</v>
      </c>
      <c r="P23" s="2"/>
      <c r="Q23" s="2"/>
      <c r="R23" s="2"/>
      <c r="S23" s="2">
        <v>23</v>
      </c>
      <c r="T23" s="2">
        <v>10</v>
      </c>
      <c r="U23" s="2"/>
      <c r="V23" s="2"/>
      <c r="W23" s="5">
        <f t="shared" si="6"/>
        <v>33</v>
      </c>
      <c r="X23" s="5">
        <f t="shared" si="7"/>
        <v>1</v>
      </c>
    </row>
    <row r="24" spans="1:24" x14ac:dyDescent="0.25">
      <c r="A24" s="23"/>
      <c r="B24" s="14">
        <v>4</v>
      </c>
      <c r="C24" s="2" t="s">
        <v>120</v>
      </c>
      <c r="D24" s="2"/>
      <c r="E24" s="2"/>
      <c r="F24" s="2"/>
      <c r="G24" s="2"/>
      <c r="H24" s="2">
        <v>6</v>
      </c>
      <c r="I24" s="2"/>
      <c r="J24" s="2"/>
      <c r="K24" s="5">
        <f t="shared" si="4"/>
        <v>6</v>
      </c>
      <c r="L24" s="5">
        <f t="shared" si="5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4"/>
        <v>0</v>
      </c>
      <c r="L27" s="5">
        <f t="shared" si="5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6"/>
        <v>0</v>
      </c>
      <c r="X27" s="5">
        <f t="shared" si="7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4"/>
        <v>0</v>
      </c>
      <c r="L28" s="5">
        <f t="shared" si="5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6"/>
        <v>0</v>
      </c>
      <c r="X28" s="5">
        <f t="shared" si="7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43206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43209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86</v>
      </c>
      <c r="D34" s="2">
        <v>29</v>
      </c>
      <c r="E34" s="2">
        <v>20</v>
      </c>
      <c r="F34" s="2">
        <v>21</v>
      </c>
      <c r="G34" s="2">
        <v>15</v>
      </c>
      <c r="H34" s="2"/>
      <c r="I34" s="2"/>
      <c r="J34" s="2"/>
      <c r="K34" s="5">
        <f>SUM(D34:J34)</f>
        <v>85</v>
      </c>
      <c r="L34" s="5">
        <f>IF(K34&gt;85,"Over 85 limit",IF(K34&gt;65,4,IF(K34&gt;50,3,IF(K34&gt;35,2,IF(K34&gt;20,1,0)))))</f>
        <v>4</v>
      </c>
      <c r="N34" s="6">
        <v>1</v>
      </c>
      <c r="O34" s="2" t="s">
        <v>125</v>
      </c>
      <c r="P34" s="2">
        <v>12</v>
      </c>
      <c r="Q34" s="2">
        <v>16</v>
      </c>
      <c r="R34" s="2">
        <v>17</v>
      </c>
      <c r="S34" s="2">
        <v>23</v>
      </c>
      <c r="T34" s="2"/>
      <c r="U34" s="2"/>
      <c r="V34" s="2"/>
      <c r="W34" s="5">
        <f>SUM(P34:V34)</f>
        <v>68</v>
      </c>
      <c r="X34" s="5">
        <f>IF(W34&gt;85,"Over 85 limit",IF(W34&gt;65,4,IF(W34&gt;50,3,IF(W34&gt;35,2,IF(W34&gt;20,1,0)))))</f>
        <v>4</v>
      </c>
    </row>
    <row r="35" spans="1:24" x14ac:dyDescent="0.25">
      <c r="A35" s="27"/>
      <c r="B35" s="14">
        <v>2</v>
      </c>
      <c r="C35" s="2" t="s">
        <v>126</v>
      </c>
      <c r="D35" s="2"/>
      <c r="E35" s="2"/>
      <c r="F35" s="2"/>
      <c r="G35" s="2">
        <v>3</v>
      </c>
      <c r="H35" s="2">
        <v>9</v>
      </c>
      <c r="I35" s="2"/>
      <c r="J35" s="2"/>
      <c r="K35" s="5">
        <f t="shared" ref="K35:K41" si="8">SUM(D35:J35)</f>
        <v>12</v>
      </c>
      <c r="L35" s="5">
        <f t="shared" ref="L35:L41" si="9">IF(K35&gt;85,"Over 85 limit",IF(K35&gt;65,4,IF(K35&gt;50,3,IF(K35&gt;35,2,IF(K35&gt;20,1,0)))))</f>
        <v>0</v>
      </c>
      <c r="N35" s="6">
        <v>2</v>
      </c>
      <c r="O35" s="2"/>
      <c r="P35" s="2"/>
      <c r="Q35" s="2"/>
      <c r="R35" s="2"/>
      <c r="S35" s="2"/>
      <c r="T35" s="2"/>
      <c r="U35" s="2"/>
      <c r="V35" s="2"/>
      <c r="W35" s="5">
        <f t="shared" ref="W35:W41" si="10">SUM(P35:V35)</f>
        <v>0</v>
      </c>
      <c r="X35" s="5">
        <f t="shared" ref="X35:X41" si="11">IF(W35&gt;85,"Over 85 limit",IF(W35&gt;65,4,IF(W35&gt;50,3,IF(W35&gt;35,2,IF(W35&gt;20,1,0)))))</f>
        <v>0</v>
      </c>
    </row>
    <row r="36" spans="1:24" x14ac:dyDescent="0.25">
      <c r="A36" s="27"/>
      <c r="B36" s="14">
        <v>3</v>
      </c>
      <c r="C36" s="2"/>
      <c r="D36" s="2"/>
      <c r="E36" s="2"/>
      <c r="F36" s="2"/>
      <c r="G36" s="2"/>
      <c r="H36" s="2"/>
      <c r="I36" s="2"/>
      <c r="J36" s="2"/>
      <c r="K36" s="5">
        <f t="shared" si="8"/>
        <v>0</v>
      </c>
      <c r="L36" s="5">
        <f t="shared" si="9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8"/>
        <v>0</v>
      </c>
      <c r="L40" s="5">
        <f t="shared" si="9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0"/>
        <v>0</v>
      </c>
      <c r="X40" s="5">
        <f t="shared" si="11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8"/>
        <v>0</v>
      </c>
      <c r="L41" s="5">
        <f t="shared" si="9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0"/>
        <v>0</v>
      </c>
      <c r="X41" s="5">
        <f t="shared" si="11"/>
        <v>0</v>
      </c>
    </row>
    <row r="44" spans="1:24" x14ac:dyDescent="0.25">
      <c r="B44" s="9" t="s">
        <v>0</v>
      </c>
      <c r="C44" s="16">
        <v>43221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16">
        <v>43222</v>
      </c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119</v>
      </c>
      <c r="D47" s="2">
        <v>35</v>
      </c>
      <c r="E47" s="2">
        <v>18</v>
      </c>
      <c r="F47" s="2">
        <v>23</v>
      </c>
      <c r="G47" s="2">
        <v>5</v>
      </c>
      <c r="H47" s="2"/>
      <c r="I47" s="2"/>
      <c r="J47" s="2"/>
      <c r="K47" s="5">
        <f>SUM(D47:J47)</f>
        <v>81</v>
      </c>
      <c r="L47" s="5">
        <f>IF(K47&gt;85,"Over 85 limit",IF(K47&gt;65,4,IF(K47&gt;50,3,IF(K47&gt;35,2,IF(K47&gt;20,1,0)))))</f>
        <v>4</v>
      </c>
      <c r="N47" s="6">
        <v>1</v>
      </c>
      <c r="O47" s="2" t="s">
        <v>86</v>
      </c>
      <c r="P47" s="2">
        <v>18</v>
      </c>
      <c r="Q47" s="2">
        <v>11</v>
      </c>
      <c r="R47" s="2">
        <v>19</v>
      </c>
      <c r="S47" s="2">
        <v>7</v>
      </c>
      <c r="T47" s="2">
        <v>21</v>
      </c>
      <c r="U47" s="2"/>
      <c r="V47" s="2"/>
      <c r="W47" s="5">
        <f>SUM(P47:V47)</f>
        <v>76</v>
      </c>
      <c r="X47" s="5">
        <f>IF(W47&gt;85,"Over 85 limit",IF(W47&gt;65,4,IF(W47&gt;50,3,IF(W47&gt;35,2,IF(W47&gt;20,1,0)))))</f>
        <v>4</v>
      </c>
    </row>
    <row r="48" spans="1:24" x14ac:dyDescent="0.25">
      <c r="A48" s="27"/>
      <c r="B48" s="14">
        <v>2</v>
      </c>
      <c r="C48" s="2" t="s">
        <v>126</v>
      </c>
      <c r="D48" s="2"/>
      <c r="E48" s="2"/>
      <c r="F48" s="2"/>
      <c r="G48" s="2">
        <v>20</v>
      </c>
      <c r="H48" s="2"/>
      <c r="I48" s="2"/>
      <c r="J48" s="2"/>
      <c r="K48" s="5">
        <f t="shared" ref="K48:K54" si="12">SUM(D48:J48)</f>
        <v>20</v>
      </c>
      <c r="L48" s="5">
        <f t="shared" ref="L48:L54" si="13">IF(K48&gt;85,"Over 85 limit",IF(K48&gt;65,4,IF(K48&gt;50,3,IF(K48&gt;35,2,IF(K48&gt;20,1,0)))))</f>
        <v>0</v>
      </c>
      <c r="N48" s="6">
        <v>2</v>
      </c>
      <c r="O48" s="2" t="s">
        <v>90</v>
      </c>
      <c r="P48" s="2"/>
      <c r="Q48" s="2"/>
      <c r="R48" s="2"/>
      <c r="S48" s="2"/>
      <c r="T48" s="2">
        <v>12</v>
      </c>
      <c r="U48" s="2"/>
      <c r="V48" s="2"/>
      <c r="W48" s="5">
        <f t="shared" ref="W48:W54" si="14">SUM(P48:V48)</f>
        <v>12</v>
      </c>
      <c r="X48" s="5">
        <f t="shared" ref="X48:X54" si="15">IF(W48&gt;85,"Over 85 limit",IF(W48&gt;65,4,IF(W48&gt;50,3,IF(W48&gt;35,2,IF(W48&gt;20,1,0)))))</f>
        <v>0</v>
      </c>
    </row>
    <row r="49" spans="1:24" x14ac:dyDescent="0.25">
      <c r="A49" s="27"/>
      <c r="B49" s="14">
        <v>3</v>
      </c>
      <c r="C49" s="2" t="s">
        <v>120</v>
      </c>
      <c r="D49" s="2"/>
      <c r="E49" s="2"/>
      <c r="F49" s="2"/>
      <c r="G49" s="2">
        <v>18</v>
      </c>
      <c r="H49" s="2"/>
      <c r="I49" s="2"/>
      <c r="J49" s="2"/>
      <c r="K49" s="5">
        <f t="shared" si="12"/>
        <v>18</v>
      </c>
      <c r="L49" s="5">
        <f t="shared" si="13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4</v>
      </c>
      <c r="C50" s="2" t="s">
        <v>164</v>
      </c>
      <c r="D50" s="2"/>
      <c r="E50" s="2"/>
      <c r="F50" s="2"/>
      <c r="G50" s="2">
        <v>7</v>
      </c>
      <c r="H50" s="2"/>
      <c r="I50" s="2"/>
      <c r="J50" s="2"/>
      <c r="K50" s="5">
        <f t="shared" si="12"/>
        <v>7</v>
      </c>
      <c r="L50" s="5">
        <f t="shared" si="13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2"/>
        <v>0</v>
      </c>
      <c r="L53" s="5">
        <f t="shared" si="13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4"/>
        <v>0</v>
      </c>
      <c r="X53" s="5">
        <f t="shared" si="15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2"/>
        <v>0</v>
      </c>
      <c r="L54" s="5">
        <f t="shared" si="13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4"/>
        <v>0</v>
      </c>
      <c r="X54" s="5">
        <f t="shared" si="15"/>
        <v>0</v>
      </c>
    </row>
    <row r="57" spans="1:24" x14ac:dyDescent="0.25">
      <c r="B57" s="9" t="s">
        <v>0</v>
      </c>
      <c r="C57" s="16">
        <v>43223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125</v>
      </c>
      <c r="D60" s="2">
        <v>20</v>
      </c>
      <c r="E60" s="2">
        <v>13</v>
      </c>
      <c r="F60" s="2">
        <v>14</v>
      </c>
      <c r="G60" s="2">
        <v>13</v>
      </c>
      <c r="H60" s="2">
        <v>10</v>
      </c>
      <c r="I60" s="2"/>
      <c r="J60" s="2"/>
      <c r="K60" s="5">
        <f>SUM(D60:J60)</f>
        <v>70</v>
      </c>
      <c r="L60" s="5">
        <f>IF(K60&gt;85,"Over 85 limit",IF(K60&gt;65,4,IF(K60&gt;50,3,IF(K60&gt;35,2,IF(K60&gt;20,1,0)))))</f>
        <v>4</v>
      </c>
      <c r="N60" s="6">
        <v>1</v>
      </c>
      <c r="O60" s="2"/>
      <c r="P60" s="2"/>
      <c r="Q60" s="2"/>
      <c r="R60" s="2"/>
      <c r="S60" s="2"/>
      <c r="T60" s="2"/>
      <c r="U60" s="2"/>
      <c r="V60" s="2"/>
      <c r="W60" s="5">
        <f>SUM(P60:V60)</f>
        <v>0</v>
      </c>
      <c r="X60" s="5">
        <f>IF(W60&gt;85,"Over 85 limit",IF(W60&gt;65,4,IF(W60&gt;50,3,IF(W60&gt;35,2,IF(W60&gt;20,1,0)))))</f>
        <v>0</v>
      </c>
    </row>
    <row r="61" spans="1:24" x14ac:dyDescent="0.25">
      <c r="A61" s="27"/>
      <c r="B61" s="14">
        <v>2</v>
      </c>
      <c r="C61" s="2"/>
      <c r="D61" s="2"/>
      <c r="E61" s="2"/>
      <c r="F61" s="2"/>
      <c r="G61" s="2"/>
      <c r="H61" s="2"/>
      <c r="I61" s="2"/>
      <c r="J61" s="2"/>
      <c r="K61" s="5">
        <f t="shared" ref="K61:K67" si="16">SUM(D61:J61)</f>
        <v>0</v>
      </c>
      <c r="L61" s="5">
        <f t="shared" ref="L61:L67" si="17">IF(K61&gt;85,"Over 85 limit",IF(K61&gt;65,4,IF(K61&gt;50,3,IF(K61&gt;35,2,IF(K61&gt;20,1,0)))))</f>
        <v>0</v>
      </c>
      <c r="N61" s="6">
        <v>2</v>
      </c>
      <c r="O61" s="2"/>
      <c r="P61" s="2"/>
      <c r="Q61" s="2"/>
      <c r="R61" s="2"/>
      <c r="S61" s="2"/>
      <c r="T61" s="2"/>
      <c r="U61" s="2"/>
      <c r="V61" s="2"/>
      <c r="W61" s="5">
        <f t="shared" ref="W61:W67" si="18">SUM(P61:V61)</f>
        <v>0</v>
      </c>
      <c r="X61" s="5">
        <f t="shared" ref="X61:X67" si="19">IF(W61&gt;85,"Over 85 limit",IF(W61&gt;65,4,IF(W61&gt;50,3,IF(W61&gt;35,2,IF(W61&gt;20,1,0)))))</f>
        <v>0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6"/>
        <v>0</v>
      </c>
      <c r="L62" s="5">
        <f t="shared" si="17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6"/>
        <v>0</v>
      </c>
      <c r="L63" s="5">
        <f t="shared" si="17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6"/>
        <v>0</v>
      </c>
      <c r="L66" s="5">
        <f t="shared" si="17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8"/>
        <v>0</v>
      </c>
      <c r="X66" s="5">
        <f t="shared" si="19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6"/>
        <v>0</v>
      </c>
      <c r="L67" s="5">
        <f t="shared" si="17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8"/>
        <v>0</v>
      </c>
      <c r="X67" s="5">
        <f t="shared" si="19"/>
        <v>0</v>
      </c>
    </row>
    <row r="70" spans="1:24" x14ac:dyDescent="0.25">
      <c r="B70" s="9" t="s">
        <v>0</v>
      </c>
      <c r="C70" s="16">
        <v>43231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21">
        <v>43232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125</v>
      </c>
      <c r="D73" s="2">
        <v>9</v>
      </c>
      <c r="E73" s="2">
        <v>19</v>
      </c>
      <c r="F73" s="2">
        <v>10</v>
      </c>
      <c r="G73" s="2">
        <v>21</v>
      </c>
      <c r="H73" s="2">
        <v>2</v>
      </c>
      <c r="I73" s="2"/>
      <c r="J73" s="2"/>
      <c r="K73" s="5">
        <f>SUM(D73:J73)</f>
        <v>61</v>
      </c>
      <c r="L73" s="5">
        <f>IF(K73&gt;85,"Over 85 limit",IF(K73&gt;65,4,IF(K73&gt;50,3,IF(K73&gt;35,2,IF(K73&gt;20,1,0)))))</f>
        <v>3</v>
      </c>
      <c r="N73" s="6">
        <v>1</v>
      </c>
      <c r="O73" s="2" t="s">
        <v>86</v>
      </c>
      <c r="P73" s="2">
        <v>10</v>
      </c>
      <c r="Q73" s="2">
        <v>23</v>
      </c>
      <c r="R73" s="2">
        <v>31</v>
      </c>
      <c r="S73" s="2"/>
      <c r="T73" s="2"/>
      <c r="U73" s="2"/>
      <c r="V73" s="2"/>
      <c r="W73" s="5">
        <f>SUM(P73:V73)</f>
        <v>64</v>
      </c>
      <c r="X73" s="5">
        <f>IF(W73&gt;85,"Over 85 limit",IF(W73&gt;65,4,IF(W73&gt;50,3,IF(W73&gt;35,2,IF(W73&gt;20,1,0)))))</f>
        <v>3</v>
      </c>
    </row>
    <row r="74" spans="1:24" x14ac:dyDescent="0.25">
      <c r="A74" s="27"/>
      <c r="B74" s="14">
        <v>2</v>
      </c>
      <c r="C74" s="2" t="s">
        <v>86</v>
      </c>
      <c r="D74" s="2"/>
      <c r="E74" s="2"/>
      <c r="F74" s="2"/>
      <c r="G74" s="2"/>
      <c r="H74" s="2">
        <v>12</v>
      </c>
      <c r="I74" s="2">
        <v>8</v>
      </c>
      <c r="J74" s="2"/>
      <c r="K74" s="5">
        <f t="shared" ref="K74:K80" si="20">SUM(D74:J74)</f>
        <v>20</v>
      </c>
      <c r="L74" s="5">
        <f t="shared" ref="L74:L80" si="21">IF(K74&gt;85,"Over 85 limit",IF(K74&gt;65,4,IF(K74&gt;50,3,IF(K74&gt;35,2,IF(K74&gt;20,1,0)))))</f>
        <v>0</v>
      </c>
      <c r="N74" s="6">
        <v>2</v>
      </c>
      <c r="O74" s="2" t="s">
        <v>119</v>
      </c>
      <c r="P74" s="2"/>
      <c r="Q74" s="2"/>
      <c r="R74" s="2">
        <v>23</v>
      </c>
      <c r="S74" s="2"/>
      <c r="T74" s="2"/>
      <c r="U74" s="2"/>
      <c r="V74" s="2"/>
      <c r="W74" s="5">
        <f t="shared" ref="W74:W80" si="22">SUM(P74:V74)</f>
        <v>23</v>
      </c>
      <c r="X74" s="5">
        <f t="shared" ref="X74:X80" si="23">IF(W74&gt;85,"Over 85 limit",IF(W74&gt;65,4,IF(W74&gt;50,3,IF(W74&gt;35,2,IF(W74&gt;20,1,0)))))</f>
        <v>1</v>
      </c>
    </row>
    <row r="75" spans="1:24" x14ac:dyDescent="0.25">
      <c r="A75" s="27"/>
      <c r="B75" s="14">
        <v>3</v>
      </c>
      <c r="C75" s="2" t="s">
        <v>126</v>
      </c>
      <c r="D75" s="2"/>
      <c r="E75" s="2"/>
      <c r="F75" s="2"/>
      <c r="G75" s="2"/>
      <c r="H75" s="2"/>
      <c r="I75" s="2">
        <v>4</v>
      </c>
      <c r="J75" s="2"/>
      <c r="K75" s="5">
        <f t="shared" si="20"/>
        <v>4</v>
      </c>
      <c r="L75" s="5">
        <f t="shared" si="21"/>
        <v>0</v>
      </c>
      <c r="N75" s="6">
        <v>3</v>
      </c>
      <c r="O75" s="2" t="s">
        <v>164</v>
      </c>
      <c r="P75" s="2"/>
      <c r="Q75" s="2"/>
      <c r="R75" s="2"/>
      <c r="S75" s="2">
        <v>16</v>
      </c>
      <c r="T75" s="2"/>
      <c r="U75" s="2"/>
      <c r="V75" s="2"/>
      <c r="W75" s="5">
        <f t="shared" si="22"/>
        <v>16</v>
      </c>
      <c r="X75" s="5">
        <f t="shared" si="23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0"/>
        <v>0</v>
      </c>
      <c r="L79" s="5">
        <f t="shared" si="21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2"/>
        <v>0</v>
      </c>
      <c r="X79" s="5">
        <f t="shared" si="23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0"/>
        <v>0</v>
      </c>
      <c r="L80" s="5">
        <f t="shared" si="21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2"/>
        <v>0</v>
      </c>
      <c r="X80" s="5">
        <f t="shared" si="23"/>
        <v>0</v>
      </c>
    </row>
    <row r="83" spans="1:24" x14ac:dyDescent="0.25">
      <c r="B83" s="9" t="s">
        <v>0</v>
      </c>
      <c r="C83" s="16">
        <v>43234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126</v>
      </c>
      <c r="D86" s="2">
        <v>33</v>
      </c>
      <c r="E86" s="2">
        <v>21</v>
      </c>
      <c r="F86" s="2">
        <v>8</v>
      </c>
      <c r="G86" s="2">
        <v>5</v>
      </c>
      <c r="H86" s="2"/>
      <c r="I86" s="2"/>
      <c r="J86" s="2"/>
      <c r="K86" s="5">
        <f>SUM(D86:J86)</f>
        <v>67</v>
      </c>
      <c r="L86" s="5">
        <f>IF(K86&gt;85,"Over 85 limit",IF(K86&gt;65,4,IF(K86&gt;50,3,IF(K86&gt;35,2,IF(K86&gt;20,1,0)))))</f>
        <v>4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>IF(W86&gt;85,"Over 85 limit",IF(W86&gt;65,4,IF(W86&gt;50,3,IF(W86&gt;35,2,IF(W86&gt;20,1,0)))))</f>
        <v>0</v>
      </c>
    </row>
    <row r="87" spans="1:24" x14ac:dyDescent="0.25">
      <c r="A87" s="27"/>
      <c r="B87" s="14">
        <v>2</v>
      </c>
      <c r="C87" s="2" t="s">
        <v>120</v>
      </c>
      <c r="D87" s="2"/>
      <c r="E87" s="2"/>
      <c r="F87" s="2"/>
      <c r="G87" s="2">
        <v>17</v>
      </c>
      <c r="H87" s="2"/>
      <c r="I87" s="2"/>
      <c r="J87" s="2"/>
      <c r="K87" s="5">
        <f t="shared" ref="K87:K93" si="24">SUM(D87:J87)</f>
        <v>17</v>
      </c>
      <c r="L87" s="5">
        <f t="shared" ref="L87:L93" si="25">IF(K87&gt;85,"Over 85 limit",IF(K87&gt;65,4,IF(K87&gt;50,3,IF(K87&gt;35,2,IF(K87&gt;20,1,0)))))</f>
        <v>0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6">SUM(P87:V87)</f>
        <v>0</v>
      </c>
      <c r="X87" s="5">
        <f t="shared" ref="X87:X93" si="27">IF(W87&gt;85,"Over 85 limit",IF(W87&gt;65,4,IF(W87&gt;50,3,IF(W87&gt;35,2,IF(W87&gt;20,1,0)))))</f>
        <v>0</v>
      </c>
    </row>
    <row r="88" spans="1:24" x14ac:dyDescent="0.25">
      <c r="A88" s="27"/>
      <c r="B88" s="14">
        <v>3</v>
      </c>
      <c r="C88" s="2" t="s">
        <v>164</v>
      </c>
      <c r="D88" s="2"/>
      <c r="E88" s="2"/>
      <c r="F88" s="2"/>
      <c r="G88" s="2">
        <v>4</v>
      </c>
      <c r="H88" s="2"/>
      <c r="I88" s="2"/>
      <c r="J88" s="2"/>
      <c r="K88" s="5">
        <f t="shared" si="24"/>
        <v>4</v>
      </c>
      <c r="L88" s="5">
        <f t="shared" si="25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4"/>
        <v>0</v>
      </c>
      <c r="L92" s="5">
        <f t="shared" si="25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6"/>
        <v>0</v>
      </c>
      <c r="X92" s="5">
        <f t="shared" si="27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4"/>
        <v>0</v>
      </c>
      <c r="L93" s="5">
        <f t="shared" si="25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6"/>
        <v>0</v>
      </c>
      <c r="X93" s="5">
        <f t="shared" si="27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>IF(K99&gt;85,"Over 85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>IF(W99&gt;85,"Over 85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28">SUM(D100:J100)</f>
        <v>0</v>
      </c>
      <c r="L100" s="5">
        <f t="shared" ref="L100:L106" si="29">IF(K100&gt;85,"Over 85 limit",IF(K100&gt;65,4,IF(K100&gt;50,3,IF(K100&gt;35,2,IF(K100&gt;20,1,0)))))</f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0">SUM(P100:V100)</f>
        <v>0</v>
      </c>
      <c r="X100" s="5">
        <f t="shared" ref="X100:X106" si="31">IF(W100&gt;85,"Over 85 limit",IF(W100&gt;65,4,IF(W100&gt;50,3,IF(W100&gt;35,2,IF(W100&gt;20,1,0)))))</f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28"/>
        <v>0</v>
      </c>
      <c r="L105" s="5">
        <f t="shared" si="29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0"/>
        <v>0</v>
      </c>
      <c r="X105" s="5">
        <f t="shared" si="31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28"/>
        <v>0</v>
      </c>
      <c r="L106" s="5">
        <f t="shared" si="29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0"/>
        <v>0</v>
      </c>
      <c r="X106" s="5">
        <f t="shared" si="31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>IF(K112&gt;85,"Over 85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>IF(W112&gt;85,"Over 85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2">SUM(D113:J113)</f>
        <v>0</v>
      </c>
      <c r="L113" s="5">
        <f t="shared" ref="L113:L119" si="33">IF(K113&gt;85,"Over 85 limit",IF(K113&gt;65,4,IF(K113&gt;50,3,IF(K113&gt;35,2,IF(K113&gt;20,1,0)))))</f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4">SUM(P113:V113)</f>
        <v>0</v>
      </c>
      <c r="X113" s="5">
        <f t="shared" ref="X113:X119" si="35">IF(W113&gt;85,"Over 85 limit",IF(W113&gt;65,4,IF(W113&gt;50,3,IF(W113&gt;35,2,IF(W113&gt;20,1,0)))))</f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2"/>
        <v>0</v>
      </c>
      <c r="L118" s="5">
        <f t="shared" si="33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4"/>
        <v>0</v>
      </c>
      <c r="X118" s="5">
        <f t="shared" si="35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2"/>
        <v>0</v>
      </c>
      <c r="L119" s="5">
        <f t="shared" si="33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4"/>
        <v>0</v>
      </c>
      <c r="X119" s="5">
        <f t="shared" si="35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>IF(K125&gt;85,"Over 85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>IF(W125&gt;85,"Over 85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6">SUM(D126:J126)</f>
        <v>0</v>
      </c>
      <c r="L126" s="5">
        <f t="shared" ref="L126:L132" si="37">IF(K126&gt;85,"Over 85 limit",IF(K126&gt;65,4,IF(K126&gt;50,3,IF(K126&gt;35,2,IF(K126&gt;20,1,0)))))</f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8">SUM(P126:V126)</f>
        <v>0</v>
      </c>
      <c r="X126" s="5">
        <f t="shared" ref="X126:X132" si="39">IF(W126&gt;85,"Over 85 limit",IF(W126&gt;65,4,IF(W126&gt;50,3,IF(W126&gt;35,2,IF(W126&gt;20,1,0)))))</f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6"/>
        <v>0</v>
      </c>
      <c r="L131" s="5">
        <f t="shared" si="37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8"/>
        <v>0</v>
      </c>
      <c r="X131" s="5">
        <f t="shared" si="39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6"/>
        <v>0</v>
      </c>
      <c r="L132" s="5">
        <f t="shared" si="37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8"/>
        <v>0</v>
      </c>
      <c r="X132" s="5">
        <f t="shared" si="39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">
    <cfRule type="cellIs" dxfId="199" priority="40" operator="equal">
      <formula>"Over 85 limit"</formula>
    </cfRule>
  </conditionalFormatting>
  <conditionalFormatting sqref="L9:L15">
    <cfRule type="cellIs" dxfId="198" priority="39" operator="equal">
      <formula>"Over 85 limit"</formula>
    </cfRule>
  </conditionalFormatting>
  <conditionalFormatting sqref="X8">
    <cfRule type="cellIs" dxfId="197" priority="38" operator="equal">
      <formula>"Over 85 limit"</formula>
    </cfRule>
  </conditionalFormatting>
  <conditionalFormatting sqref="X9:X15">
    <cfRule type="cellIs" dxfId="196" priority="37" operator="equal">
      <formula>"Over 85 limit"</formula>
    </cfRule>
  </conditionalFormatting>
  <conditionalFormatting sqref="L21">
    <cfRule type="cellIs" dxfId="195" priority="36" operator="equal">
      <formula>"Over 85 limit"</formula>
    </cfRule>
  </conditionalFormatting>
  <conditionalFormatting sqref="L22:L28">
    <cfRule type="cellIs" dxfId="194" priority="35" operator="equal">
      <formula>"Over 85 limit"</formula>
    </cfRule>
  </conditionalFormatting>
  <conditionalFormatting sqref="X21">
    <cfRule type="cellIs" dxfId="193" priority="34" operator="equal">
      <formula>"Over 85 limit"</formula>
    </cfRule>
  </conditionalFormatting>
  <conditionalFormatting sqref="X22:X28">
    <cfRule type="cellIs" dxfId="192" priority="33" operator="equal">
      <formula>"Over 85 limit"</formula>
    </cfRule>
  </conditionalFormatting>
  <conditionalFormatting sqref="L34">
    <cfRule type="cellIs" dxfId="191" priority="32" operator="equal">
      <formula>"Over 85 limit"</formula>
    </cfRule>
  </conditionalFormatting>
  <conditionalFormatting sqref="L35:L41">
    <cfRule type="cellIs" dxfId="190" priority="31" operator="equal">
      <formula>"Over 85 limit"</formula>
    </cfRule>
  </conditionalFormatting>
  <conditionalFormatting sqref="X34">
    <cfRule type="cellIs" dxfId="189" priority="30" operator="equal">
      <formula>"Over 85 limit"</formula>
    </cfRule>
  </conditionalFormatting>
  <conditionalFormatting sqref="X35:X41">
    <cfRule type="cellIs" dxfId="188" priority="29" operator="equal">
      <formula>"Over 85 limit"</formula>
    </cfRule>
  </conditionalFormatting>
  <conditionalFormatting sqref="L47">
    <cfRule type="cellIs" dxfId="187" priority="28" operator="equal">
      <formula>"Over 85 limit"</formula>
    </cfRule>
  </conditionalFormatting>
  <conditionalFormatting sqref="L48:L54">
    <cfRule type="cellIs" dxfId="186" priority="27" operator="equal">
      <formula>"Over 85 limit"</formula>
    </cfRule>
  </conditionalFormatting>
  <conditionalFormatting sqref="X47">
    <cfRule type="cellIs" dxfId="185" priority="26" operator="equal">
      <formula>"Over 85 limit"</formula>
    </cfRule>
  </conditionalFormatting>
  <conditionalFormatting sqref="X48:X54">
    <cfRule type="cellIs" dxfId="184" priority="25" operator="equal">
      <formula>"Over 85 limit"</formula>
    </cfRule>
  </conditionalFormatting>
  <conditionalFormatting sqref="L60">
    <cfRule type="cellIs" dxfId="183" priority="24" operator="equal">
      <formula>"Over 85 limit"</formula>
    </cfRule>
  </conditionalFormatting>
  <conditionalFormatting sqref="L61:L67">
    <cfRule type="cellIs" dxfId="182" priority="23" operator="equal">
      <formula>"Over 85 limit"</formula>
    </cfRule>
  </conditionalFormatting>
  <conditionalFormatting sqref="X60">
    <cfRule type="cellIs" dxfId="181" priority="22" operator="equal">
      <formula>"Over 85 limit"</formula>
    </cfRule>
  </conditionalFormatting>
  <conditionalFormatting sqref="X61:X67">
    <cfRule type="cellIs" dxfId="180" priority="21" operator="equal">
      <formula>"Over 85 limit"</formula>
    </cfRule>
  </conditionalFormatting>
  <conditionalFormatting sqref="L73">
    <cfRule type="cellIs" dxfId="179" priority="20" operator="equal">
      <formula>"Over 85 limit"</formula>
    </cfRule>
  </conditionalFormatting>
  <conditionalFormatting sqref="L74:L80">
    <cfRule type="cellIs" dxfId="178" priority="19" operator="equal">
      <formula>"Over 85 limit"</formula>
    </cfRule>
  </conditionalFormatting>
  <conditionalFormatting sqref="X73">
    <cfRule type="cellIs" dxfId="177" priority="18" operator="equal">
      <formula>"Over 85 limit"</formula>
    </cfRule>
  </conditionalFormatting>
  <conditionalFormatting sqref="X74:X80">
    <cfRule type="cellIs" dxfId="176" priority="17" operator="equal">
      <formula>"Over 85 limit"</formula>
    </cfRule>
  </conditionalFormatting>
  <conditionalFormatting sqref="L86">
    <cfRule type="cellIs" dxfId="175" priority="16" operator="equal">
      <formula>"Over 85 limit"</formula>
    </cfRule>
  </conditionalFormatting>
  <conditionalFormatting sqref="L87:L93">
    <cfRule type="cellIs" dxfId="174" priority="15" operator="equal">
      <formula>"Over 85 limit"</formula>
    </cfRule>
  </conditionalFormatting>
  <conditionalFormatting sqref="X86">
    <cfRule type="cellIs" dxfId="173" priority="14" operator="equal">
      <formula>"Over 85 limit"</formula>
    </cfRule>
  </conditionalFormatting>
  <conditionalFormatting sqref="X87:X93">
    <cfRule type="cellIs" dxfId="172" priority="13" operator="equal">
      <formula>"Over 85 limit"</formula>
    </cfRule>
  </conditionalFormatting>
  <conditionalFormatting sqref="L99">
    <cfRule type="cellIs" dxfId="171" priority="12" operator="equal">
      <formula>"Over 85 limit"</formula>
    </cfRule>
  </conditionalFormatting>
  <conditionalFormatting sqref="L100:L106">
    <cfRule type="cellIs" dxfId="170" priority="11" operator="equal">
      <formula>"Over 85 limit"</formula>
    </cfRule>
  </conditionalFormatting>
  <conditionalFormatting sqref="X99">
    <cfRule type="cellIs" dxfId="169" priority="10" operator="equal">
      <formula>"Over 85 limit"</formula>
    </cfRule>
  </conditionalFormatting>
  <conditionalFormatting sqref="X100:X106">
    <cfRule type="cellIs" dxfId="168" priority="9" operator="equal">
      <formula>"Over 85 limit"</formula>
    </cfRule>
  </conditionalFormatting>
  <conditionalFormatting sqref="L112">
    <cfRule type="cellIs" dxfId="167" priority="8" operator="equal">
      <formula>"Over 85 limit"</formula>
    </cfRule>
  </conditionalFormatting>
  <conditionalFormatting sqref="L113:L119">
    <cfRule type="cellIs" dxfId="166" priority="7" operator="equal">
      <formula>"Over 85 limit"</formula>
    </cfRule>
  </conditionalFormatting>
  <conditionalFormatting sqref="X112">
    <cfRule type="cellIs" dxfId="165" priority="6" operator="equal">
      <formula>"Over 85 limit"</formula>
    </cfRule>
  </conditionalFormatting>
  <conditionalFormatting sqref="X113:X119">
    <cfRule type="cellIs" dxfId="164" priority="5" operator="equal">
      <formula>"Over 85 limit"</formula>
    </cfRule>
  </conditionalFormatting>
  <conditionalFormatting sqref="L125">
    <cfRule type="cellIs" dxfId="163" priority="4" operator="equal">
      <formula>"Over 85 limit"</formula>
    </cfRule>
  </conditionalFormatting>
  <conditionalFormatting sqref="L126:L132">
    <cfRule type="cellIs" dxfId="162" priority="3" operator="equal">
      <formula>"Over 85 limit"</formula>
    </cfRule>
  </conditionalFormatting>
  <conditionalFormatting sqref="X125">
    <cfRule type="cellIs" dxfId="161" priority="2" operator="equal">
      <formula>"Over 85 limit"</formula>
    </cfRule>
  </conditionalFormatting>
  <conditionalFormatting sqref="X126:X132">
    <cfRule type="cellIs" dxfId="160" priority="1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55" zoomScaleNormal="100" workbookViewId="0">
      <selection activeCell="C63" sqref="C63"/>
    </sheetView>
  </sheetViews>
  <sheetFormatPr defaultRowHeight="15" x14ac:dyDescent="0.25"/>
  <cols>
    <col min="1" max="1" width="8.28515625" customWidth="1"/>
    <col min="2" max="2" width="4.5703125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24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25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64</v>
      </c>
      <c r="D8" s="2">
        <v>32</v>
      </c>
      <c r="E8" s="2">
        <v>11</v>
      </c>
      <c r="F8" s="2">
        <v>29</v>
      </c>
      <c r="G8" s="2"/>
      <c r="H8" s="2"/>
      <c r="I8" s="2"/>
      <c r="J8" s="2"/>
      <c r="K8" s="5">
        <f>SUM(D8:J8)</f>
        <v>72</v>
      </c>
      <c r="L8" s="5">
        <f>IF(K8&gt;85,"Over 85 limit",IF(K8&gt;65,4,IF(K8&gt;50,3,IF(K8&gt;35,2,IF(K8&gt;20,1,0)))))</f>
        <v>4</v>
      </c>
      <c r="N8" s="6">
        <v>1</v>
      </c>
      <c r="O8" s="2" t="s">
        <v>97</v>
      </c>
      <c r="P8" s="2">
        <v>27</v>
      </c>
      <c r="Q8" s="2">
        <v>30</v>
      </c>
      <c r="R8" s="2">
        <v>23</v>
      </c>
      <c r="S8" s="2"/>
      <c r="T8" s="2"/>
      <c r="U8" s="2"/>
      <c r="V8" s="2"/>
      <c r="W8" s="5">
        <f>SUM(P8:V8)</f>
        <v>80</v>
      </c>
      <c r="X8" s="5">
        <f>IF(W8&gt;85,"Over 85 limit",IF(W8&gt;65,4,IF(W8&gt;50,3,IF(W8&gt;35,2,IF(W8&gt;20,1,0)))))</f>
        <v>4</v>
      </c>
    </row>
    <row r="9" spans="1:24" x14ac:dyDescent="0.25">
      <c r="A9" s="27"/>
      <c r="B9" s="14">
        <v>2</v>
      </c>
      <c r="C9" s="2" t="s">
        <v>65</v>
      </c>
      <c r="D9" s="2"/>
      <c r="E9" s="2"/>
      <c r="F9" s="2"/>
      <c r="G9" s="2">
        <v>19</v>
      </c>
      <c r="H9" s="2">
        <v>13</v>
      </c>
      <c r="I9" s="2"/>
      <c r="J9" s="2"/>
      <c r="K9" s="5">
        <f t="shared" ref="K9:K15" si="0">SUM(D9:J9)</f>
        <v>32</v>
      </c>
      <c r="L9" s="5">
        <f t="shared" ref="L9:L15" si="1">IF(K9&gt;85,"Over 85 limit",IF(K9&gt;65,4,IF(K9&gt;50,3,IF(K9&gt;35,2,IF(K9&gt;20,1,0)))))</f>
        <v>1</v>
      </c>
      <c r="N9" s="6">
        <v>2</v>
      </c>
      <c r="O9" s="2" t="s">
        <v>98</v>
      </c>
      <c r="P9" s="2"/>
      <c r="Q9" s="2">
        <v>8</v>
      </c>
      <c r="R9" s="2">
        <v>8</v>
      </c>
      <c r="S9" s="2">
        <v>68</v>
      </c>
      <c r="T9" s="2"/>
      <c r="U9" s="2"/>
      <c r="V9" s="2"/>
      <c r="W9" s="5">
        <f t="shared" ref="W9:W15" si="2">SUM(P9:V9)</f>
        <v>84</v>
      </c>
      <c r="X9" s="5">
        <f t="shared" ref="X9:X15" si="3">IF(W9&gt;85,"Over 85 limit",IF(W9&gt;65,4,IF(W9&gt;50,3,IF(W9&gt;35,2,IF(W9&gt;20,1,0)))))</f>
        <v>4</v>
      </c>
    </row>
    <row r="10" spans="1:24" x14ac:dyDescent="0.25">
      <c r="A10" s="27"/>
      <c r="B10" s="14">
        <v>3</v>
      </c>
      <c r="C10" s="2" t="s">
        <v>66</v>
      </c>
      <c r="D10" s="2"/>
      <c r="E10" s="2"/>
      <c r="F10" s="2"/>
      <c r="G10" s="2"/>
      <c r="H10" s="2">
        <v>5</v>
      </c>
      <c r="I10" s="2">
        <v>16</v>
      </c>
      <c r="J10" s="2"/>
      <c r="K10" s="5">
        <f t="shared" si="0"/>
        <v>21</v>
      </c>
      <c r="L10" s="5">
        <f t="shared" si="1"/>
        <v>1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0"/>
        <v>0</v>
      </c>
      <c r="L14" s="5">
        <f t="shared" si="1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3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0"/>
        <v>0</v>
      </c>
      <c r="L15" s="5">
        <f t="shared" si="1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2"/>
        <v>0</v>
      </c>
      <c r="X15" s="5">
        <f t="shared" si="3"/>
        <v>0</v>
      </c>
    </row>
    <row r="18" spans="1:24" ht="15" customHeight="1" x14ac:dyDescent="0.25">
      <c r="B18" s="9" t="s">
        <v>0</v>
      </c>
      <c r="C18" s="16">
        <v>43199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64</v>
      </c>
      <c r="D21" s="2">
        <v>22</v>
      </c>
      <c r="E21" s="2">
        <v>20</v>
      </c>
      <c r="F21" s="2">
        <v>12</v>
      </c>
      <c r="G21" s="2">
        <v>12</v>
      </c>
      <c r="H21" s="2"/>
      <c r="I21" s="2"/>
      <c r="J21" s="2"/>
      <c r="K21" s="5">
        <f>SUM(D21:J21)</f>
        <v>66</v>
      </c>
      <c r="L21" s="5">
        <f>IF(K21&gt;85,"Over 85 limit",IF(K21&gt;65,4,IF(K21&gt;50,3,IF(K21&gt;35,2,IF(K21&gt;20,1,0)))))</f>
        <v>4</v>
      </c>
      <c r="N21" s="6">
        <v>1</v>
      </c>
      <c r="O21" s="2" t="s">
        <v>131</v>
      </c>
      <c r="P21" s="2">
        <v>21</v>
      </c>
      <c r="Q21" s="2">
        <v>15</v>
      </c>
      <c r="R21" s="2">
        <v>21</v>
      </c>
      <c r="S21" s="2"/>
      <c r="T21" s="2"/>
      <c r="U21" s="2"/>
      <c r="V21" s="2"/>
      <c r="W21" s="5">
        <f>SUM(P21:V21)</f>
        <v>57</v>
      </c>
      <c r="X21" s="5">
        <f>IF(W21&gt;85,"Over 85 limit",IF(W21&gt;65,4,IF(W21&gt;50,3,IF(W21&gt;35,2,IF(W21&gt;20,1,0)))))</f>
        <v>3</v>
      </c>
    </row>
    <row r="22" spans="1:24" x14ac:dyDescent="0.25">
      <c r="A22" s="23"/>
      <c r="B22" s="14">
        <v>2</v>
      </c>
      <c r="C22" s="2"/>
      <c r="D22" s="2"/>
      <c r="E22" s="2"/>
      <c r="F22" s="2"/>
      <c r="G22" s="2"/>
      <c r="H22" s="2"/>
      <c r="I22" s="2"/>
      <c r="J22" s="2"/>
      <c r="K22" s="5">
        <f t="shared" ref="K22:K28" si="4">SUM(D22:J22)</f>
        <v>0</v>
      </c>
      <c r="L22" s="5">
        <f t="shared" ref="L22:L28" si="5">IF(K22&gt;85,"Over 85 limit",IF(K22&gt;65,4,IF(K22&gt;50,3,IF(K22&gt;35,2,IF(K22&gt;20,1,0)))))</f>
        <v>0</v>
      </c>
      <c r="N22" s="6">
        <v>2</v>
      </c>
      <c r="O22" s="2" t="s">
        <v>73</v>
      </c>
      <c r="P22" s="2"/>
      <c r="Q22" s="2"/>
      <c r="R22" s="2"/>
      <c r="S22" s="2">
        <v>21</v>
      </c>
      <c r="T22" s="2"/>
      <c r="U22" s="2"/>
      <c r="V22" s="2"/>
      <c r="W22" s="5">
        <f t="shared" ref="W22:W28" si="6">SUM(P22:V22)</f>
        <v>21</v>
      </c>
      <c r="X22" s="5">
        <f t="shared" ref="X22:X28" si="7">IF(W22&gt;85,"Over 85 limit",IF(W22&gt;65,4,IF(W22&gt;50,3,IF(W22&gt;35,2,IF(W22&gt;20,1,0)))))</f>
        <v>1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4"/>
        <v>0</v>
      </c>
      <c r="L23" s="5">
        <f t="shared" si="5"/>
        <v>0</v>
      </c>
      <c r="N23" s="6">
        <v>3</v>
      </c>
      <c r="O23" s="2"/>
      <c r="P23" s="2"/>
      <c r="Q23" s="2"/>
      <c r="R23" s="2"/>
      <c r="S23" s="2"/>
      <c r="T23" s="2"/>
      <c r="U23" s="2"/>
      <c r="V23" s="2"/>
      <c r="W23" s="5">
        <f t="shared" si="6"/>
        <v>0</v>
      </c>
      <c r="X23" s="5">
        <f t="shared" si="7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4"/>
        <v>0</v>
      </c>
      <c r="L24" s="5">
        <f t="shared" si="5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4"/>
        <v>0</v>
      </c>
      <c r="L27" s="5">
        <f t="shared" si="5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6"/>
        <v>0</v>
      </c>
      <c r="X27" s="5">
        <f t="shared" si="7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4"/>
        <v>0</v>
      </c>
      <c r="L28" s="5">
        <f t="shared" si="5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6"/>
        <v>0</v>
      </c>
      <c r="X28" s="5">
        <f t="shared" si="7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43206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43209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64</v>
      </c>
      <c r="D34" s="2">
        <v>25</v>
      </c>
      <c r="E34" s="2">
        <v>22</v>
      </c>
      <c r="F34" s="2"/>
      <c r="G34" s="2"/>
      <c r="H34" s="2"/>
      <c r="I34" s="2"/>
      <c r="J34" s="2"/>
      <c r="K34" s="5">
        <f>SUM(D34:J34)</f>
        <v>47</v>
      </c>
      <c r="L34" s="5">
        <f>IF(K34&gt;85,"Over 85 limit",IF(K34&gt;65,4,IF(K34&gt;50,3,IF(K34&gt;35,2,IF(K34&gt;20,1,0)))))</f>
        <v>2</v>
      </c>
      <c r="N34" s="6">
        <v>1</v>
      </c>
      <c r="O34" s="2" t="s">
        <v>66</v>
      </c>
      <c r="P34" s="2">
        <v>8</v>
      </c>
      <c r="Q34" s="2">
        <v>32</v>
      </c>
      <c r="R34" s="2">
        <v>23</v>
      </c>
      <c r="S34" s="2"/>
      <c r="T34" s="2"/>
      <c r="U34" s="2"/>
      <c r="V34" s="2"/>
      <c r="W34" s="5">
        <f>SUM(P34:V34)</f>
        <v>63</v>
      </c>
      <c r="X34" s="5">
        <f>IF(W34&gt;85,"Over 85 limit",IF(W34&gt;65,4,IF(W34&gt;50,3,IF(W34&gt;35,2,IF(W34&gt;20,1,0)))))</f>
        <v>3</v>
      </c>
    </row>
    <row r="35" spans="1:24" x14ac:dyDescent="0.25">
      <c r="A35" s="27"/>
      <c r="B35" s="14">
        <v>2</v>
      </c>
      <c r="C35" s="2" t="s">
        <v>66</v>
      </c>
      <c r="D35" s="2"/>
      <c r="E35" s="2">
        <v>11</v>
      </c>
      <c r="F35" s="2">
        <v>27</v>
      </c>
      <c r="G35" s="2">
        <v>12</v>
      </c>
      <c r="H35" s="2"/>
      <c r="I35" s="2"/>
      <c r="J35" s="2"/>
      <c r="K35" s="5">
        <f t="shared" ref="K35:K41" si="8">SUM(D35:J35)</f>
        <v>50</v>
      </c>
      <c r="L35" s="5">
        <f t="shared" ref="L35:L41" si="9">IF(K35&gt;85,"Over 85 limit",IF(K35&gt;65,4,IF(K35&gt;50,3,IF(K35&gt;35,2,IF(K35&gt;20,1,0)))))</f>
        <v>2</v>
      </c>
      <c r="N35" s="6">
        <v>2</v>
      </c>
      <c r="O35" s="2" t="s">
        <v>64</v>
      </c>
      <c r="P35" s="2"/>
      <c r="Q35" s="2"/>
      <c r="R35" s="2"/>
      <c r="S35" s="2">
        <v>17</v>
      </c>
      <c r="T35" s="2">
        <v>39</v>
      </c>
      <c r="U35" s="2"/>
      <c r="V35" s="2"/>
      <c r="W35" s="5">
        <f t="shared" ref="W35:W41" si="10">SUM(P35:V35)</f>
        <v>56</v>
      </c>
      <c r="X35" s="5">
        <f t="shared" ref="X35:X41" si="11">IF(W35&gt;85,"Over 85 limit",IF(W35&gt;65,4,IF(W35&gt;50,3,IF(W35&gt;35,2,IF(W35&gt;20,1,0)))))</f>
        <v>3</v>
      </c>
    </row>
    <row r="36" spans="1:24" x14ac:dyDescent="0.25">
      <c r="A36" s="27"/>
      <c r="B36" s="14">
        <v>3</v>
      </c>
      <c r="C36" s="2" t="s">
        <v>73</v>
      </c>
      <c r="D36" s="2"/>
      <c r="E36" s="2"/>
      <c r="F36" s="2"/>
      <c r="G36" s="2"/>
      <c r="H36" s="2">
        <v>20</v>
      </c>
      <c r="I36" s="2"/>
      <c r="J36" s="2"/>
      <c r="K36" s="5">
        <f t="shared" si="8"/>
        <v>20</v>
      </c>
      <c r="L36" s="5">
        <f t="shared" si="9"/>
        <v>0</v>
      </c>
      <c r="N36" s="6">
        <v>3</v>
      </c>
      <c r="O36" s="2" t="s">
        <v>73</v>
      </c>
      <c r="P36" s="2"/>
      <c r="Q36" s="2"/>
      <c r="R36" s="2"/>
      <c r="S36" s="2"/>
      <c r="T36" s="2">
        <v>8</v>
      </c>
      <c r="U36" s="2"/>
      <c r="V36" s="2"/>
      <c r="W36" s="5">
        <f t="shared" si="10"/>
        <v>8</v>
      </c>
      <c r="X36" s="5">
        <f t="shared" si="11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8"/>
        <v>0</v>
      </c>
      <c r="L40" s="5">
        <f t="shared" si="9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0"/>
        <v>0</v>
      </c>
      <c r="X40" s="5">
        <f t="shared" si="11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8"/>
        <v>0</v>
      </c>
      <c r="L41" s="5">
        <f t="shared" si="9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0"/>
        <v>0</v>
      </c>
      <c r="X41" s="5">
        <f t="shared" si="11"/>
        <v>0</v>
      </c>
    </row>
    <row r="44" spans="1:24" x14ac:dyDescent="0.25">
      <c r="B44" s="9" t="s">
        <v>0</v>
      </c>
      <c r="C44" s="16">
        <v>43220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16">
        <v>43223</v>
      </c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64</v>
      </c>
      <c r="D47" s="2">
        <v>16</v>
      </c>
      <c r="E47" s="2">
        <v>22</v>
      </c>
      <c r="F47" s="2">
        <v>12</v>
      </c>
      <c r="G47" s="2">
        <v>30</v>
      </c>
      <c r="H47" s="2"/>
      <c r="I47" s="2"/>
      <c r="J47" s="2"/>
      <c r="K47" s="5">
        <f>SUM(D47:J47)</f>
        <v>80</v>
      </c>
      <c r="L47" s="5">
        <f>IF(K47&gt;85,"Over 85 limit",IF(K47&gt;65,4,IF(K47&gt;50,3,IF(K47&gt;35,2,IF(K47&gt;20,1,0)))))</f>
        <v>4</v>
      </c>
      <c r="N47" s="6">
        <v>1</v>
      </c>
      <c r="O47" s="2" t="s">
        <v>131</v>
      </c>
      <c r="P47" s="2">
        <v>6</v>
      </c>
      <c r="Q47" s="2">
        <v>21</v>
      </c>
      <c r="R47" s="2">
        <v>17</v>
      </c>
      <c r="S47" s="2">
        <v>21</v>
      </c>
      <c r="T47" s="2"/>
      <c r="U47" s="2"/>
      <c r="V47" s="2"/>
      <c r="W47" s="5">
        <f>SUM(P47:V47)</f>
        <v>65</v>
      </c>
      <c r="X47" s="5">
        <f>IF(W47&gt;85,"Over 85 limit",IF(W47&gt;65,4,IF(W47&gt;50,3,IF(W47&gt;35,2,IF(W47&gt;20,1,0)))))</f>
        <v>3</v>
      </c>
    </row>
    <row r="48" spans="1:24" x14ac:dyDescent="0.25">
      <c r="A48" s="27"/>
      <c r="B48" s="14">
        <v>2</v>
      </c>
      <c r="C48" s="2" t="s">
        <v>66</v>
      </c>
      <c r="D48" s="2"/>
      <c r="E48" s="2"/>
      <c r="F48" s="2"/>
      <c r="G48" s="2"/>
      <c r="H48" s="2">
        <v>40</v>
      </c>
      <c r="I48" s="2"/>
      <c r="J48" s="2"/>
      <c r="K48" s="5">
        <f t="shared" ref="K48:K54" si="12">SUM(D48:J48)</f>
        <v>40</v>
      </c>
      <c r="L48" s="5">
        <f t="shared" ref="L48:L54" si="13">IF(K48&gt;85,"Over 85 limit",IF(K48&gt;65,4,IF(K48&gt;50,3,IF(K48&gt;35,2,IF(K48&gt;20,1,0)))))</f>
        <v>2</v>
      </c>
      <c r="N48" s="6">
        <v>2</v>
      </c>
      <c r="O48" s="2" t="s">
        <v>73</v>
      </c>
      <c r="P48" s="2"/>
      <c r="Q48" s="2"/>
      <c r="R48" s="2"/>
      <c r="S48" s="2"/>
      <c r="T48" s="2">
        <v>69</v>
      </c>
      <c r="U48" s="2"/>
      <c r="V48" s="2"/>
      <c r="W48" s="5">
        <f t="shared" ref="W48:W54" si="14">SUM(P48:V48)</f>
        <v>69</v>
      </c>
      <c r="X48" s="5">
        <f t="shared" ref="X48:X54" si="15">IF(W48&gt;85,"Over 85 limit",IF(W48&gt;65,4,IF(W48&gt;50,3,IF(W48&gt;35,2,IF(W48&gt;20,1,0)))))</f>
        <v>4</v>
      </c>
    </row>
    <row r="49" spans="1:24" x14ac:dyDescent="0.25">
      <c r="A49" s="27"/>
      <c r="B49" s="14">
        <v>3</v>
      </c>
      <c r="C49" s="2"/>
      <c r="D49" s="2"/>
      <c r="E49" s="2"/>
      <c r="F49" s="2"/>
      <c r="G49" s="2"/>
      <c r="H49" s="2"/>
      <c r="I49" s="2"/>
      <c r="J49" s="2"/>
      <c r="K49" s="5">
        <f t="shared" si="12"/>
        <v>0</v>
      </c>
      <c r="L49" s="5">
        <f t="shared" si="13"/>
        <v>0</v>
      </c>
      <c r="N49" s="6">
        <v>3</v>
      </c>
      <c r="O49" s="2" t="s">
        <v>168</v>
      </c>
      <c r="P49" s="2"/>
      <c r="Q49" s="2"/>
      <c r="R49" s="2"/>
      <c r="S49" s="2"/>
      <c r="T49" s="2">
        <v>26</v>
      </c>
      <c r="U49" s="2"/>
      <c r="V49" s="2"/>
      <c r="W49" s="5">
        <f t="shared" si="14"/>
        <v>26</v>
      </c>
      <c r="X49" s="5">
        <f t="shared" si="15"/>
        <v>1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2"/>
        <v>0</v>
      </c>
      <c r="L50" s="5">
        <f t="shared" si="13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2"/>
        <v>0</v>
      </c>
      <c r="L53" s="5">
        <f t="shared" si="13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4"/>
        <v>0</v>
      </c>
      <c r="X53" s="5">
        <f t="shared" si="15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2"/>
        <v>0</v>
      </c>
      <c r="L54" s="5">
        <f t="shared" si="13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4"/>
        <v>0</v>
      </c>
      <c r="X54" s="5">
        <f t="shared" si="15"/>
        <v>0</v>
      </c>
    </row>
    <row r="57" spans="1:24" x14ac:dyDescent="0.25">
      <c r="B57" s="9" t="s">
        <v>0</v>
      </c>
      <c r="C57" s="16">
        <v>43231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21">
        <v>43232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64</v>
      </c>
      <c r="D60" s="2">
        <v>28</v>
      </c>
      <c r="E60" s="2">
        <v>17</v>
      </c>
      <c r="F60" s="2">
        <v>14</v>
      </c>
      <c r="G60" s="2"/>
      <c r="H60" s="2"/>
      <c r="I60" s="2"/>
      <c r="J60" s="2"/>
      <c r="K60" s="5">
        <f>SUM(D60:J60)</f>
        <v>59</v>
      </c>
      <c r="L60" s="5">
        <f>IF(K60&gt;85,"Over 85 limit",IF(K60&gt;65,4,IF(K60&gt;50,3,IF(K60&gt;35,2,IF(K60&gt;20,1,0)))))</f>
        <v>3</v>
      </c>
      <c r="N60" s="6">
        <v>1</v>
      </c>
      <c r="O60" s="2" t="s">
        <v>172</v>
      </c>
      <c r="P60" s="2">
        <v>27</v>
      </c>
      <c r="Q60" s="2">
        <v>11</v>
      </c>
      <c r="R60" s="2">
        <v>21</v>
      </c>
      <c r="S60" s="2">
        <v>17</v>
      </c>
      <c r="T60" s="2"/>
      <c r="U60" s="2"/>
      <c r="V60" s="2"/>
      <c r="W60" s="5">
        <f>SUM(P60:V60)</f>
        <v>76</v>
      </c>
      <c r="X60" s="5">
        <f>IF(W60&gt;85,"Over 85 limit",IF(W60&gt;65,4,IF(W60&gt;50,3,IF(W60&gt;35,2,IF(W60&gt;20,1,0)))))</f>
        <v>4</v>
      </c>
    </row>
    <row r="61" spans="1:24" x14ac:dyDescent="0.25">
      <c r="A61" s="27"/>
      <c r="B61" s="14">
        <v>2</v>
      </c>
      <c r="C61" s="2" t="s">
        <v>66</v>
      </c>
      <c r="D61" s="2"/>
      <c r="E61" s="2"/>
      <c r="F61" s="2">
        <v>19</v>
      </c>
      <c r="G61" s="2"/>
      <c r="H61" s="2"/>
      <c r="I61" s="2"/>
      <c r="J61" s="2"/>
      <c r="K61" s="5">
        <f t="shared" ref="K61:K67" si="16">SUM(D61:J61)</f>
        <v>19</v>
      </c>
      <c r="L61" s="5">
        <f t="shared" ref="L61:L67" si="17">IF(K61&gt;85,"Over 85 limit",IF(K61&gt;65,4,IF(K61&gt;50,3,IF(K61&gt;35,2,IF(K61&gt;20,1,0)))))</f>
        <v>0</v>
      </c>
      <c r="N61" s="6">
        <v>2</v>
      </c>
      <c r="O61" s="2" t="s">
        <v>65</v>
      </c>
      <c r="P61" s="2"/>
      <c r="Q61" s="2"/>
      <c r="R61" s="2"/>
      <c r="S61" s="2"/>
      <c r="T61" s="2">
        <v>12</v>
      </c>
      <c r="U61" s="2"/>
      <c r="V61" s="2"/>
      <c r="W61" s="5">
        <f t="shared" ref="W61:W67" si="18">SUM(P61:V61)</f>
        <v>12</v>
      </c>
      <c r="X61" s="5">
        <f t="shared" ref="X61:X67" si="19">IF(W61&gt;85,"Over 85 limit",IF(W61&gt;65,4,IF(W61&gt;50,3,IF(W61&gt;35,2,IF(W61&gt;20,1,0)))))</f>
        <v>0</v>
      </c>
    </row>
    <row r="62" spans="1:24" x14ac:dyDescent="0.25">
      <c r="A62" s="27"/>
      <c r="B62" s="14">
        <v>3</v>
      </c>
      <c r="C62" s="2" t="s">
        <v>73</v>
      </c>
      <c r="D62" s="2"/>
      <c r="E62" s="2"/>
      <c r="F62" s="2">
        <v>11</v>
      </c>
      <c r="G62" s="2"/>
      <c r="H62" s="2"/>
      <c r="I62" s="2"/>
      <c r="J62" s="2"/>
      <c r="K62" s="5">
        <f t="shared" si="16"/>
        <v>11</v>
      </c>
      <c r="L62" s="5">
        <f t="shared" si="17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6"/>
        <v>0</v>
      </c>
      <c r="L63" s="5">
        <f t="shared" si="17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6"/>
        <v>0</v>
      </c>
      <c r="L66" s="5">
        <f t="shared" si="17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8"/>
        <v>0</v>
      </c>
      <c r="X66" s="5">
        <f t="shared" si="19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6"/>
        <v>0</v>
      </c>
      <c r="L67" s="5">
        <f t="shared" si="17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8"/>
        <v>0</v>
      </c>
      <c r="X67" s="5">
        <f t="shared" si="19"/>
        <v>0</v>
      </c>
    </row>
    <row r="70" spans="1:24" x14ac:dyDescent="0.25">
      <c r="B70" s="9" t="s">
        <v>0</v>
      </c>
      <c r="C70" s="9"/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/>
      <c r="D73" s="2"/>
      <c r="E73" s="2"/>
      <c r="F73" s="2"/>
      <c r="G73" s="2"/>
      <c r="H73" s="2"/>
      <c r="I73" s="2"/>
      <c r="J73" s="2"/>
      <c r="K73" s="5">
        <f>SUM(D73:J73)</f>
        <v>0</v>
      </c>
      <c r="L73" s="5">
        <f>IF(K73&gt;85,"Over 85 limit",IF(K73&gt;65,4,IF(K73&gt;50,3,IF(K73&gt;35,2,IF(K73&gt;20,1,0)))))</f>
        <v>0</v>
      </c>
      <c r="N73" s="6">
        <v>1</v>
      </c>
      <c r="O73" s="2"/>
      <c r="P73" s="2"/>
      <c r="Q73" s="2"/>
      <c r="R73" s="2"/>
      <c r="S73" s="2"/>
      <c r="T73" s="2"/>
      <c r="U73" s="2"/>
      <c r="V73" s="2"/>
      <c r="W73" s="5">
        <f>SUM(P73:V73)</f>
        <v>0</v>
      </c>
      <c r="X73" s="5">
        <f>IF(W73&gt;85,"Over 85 limit",IF(W73&gt;65,4,IF(W73&gt;50,3,IF(W73&gt;35,2,IF(W73&gt;20,1,0)))))</f>
        <v>0</v>
      </c>
    </row>
    <row r="74" spans="1:24" x14ac:dyDescent="0.25">
      <c r="A74" s="27"/>
      <c r="B74" s="14">
        <v>2</v>
      </c>
      <c r="C74" s="2"/>
      <c r="D74" s="2"/>
      <c r="E74" s="2"/>
      <c r="F74" s="2"/>
      <c r="G74" s="2"/>
      <c r="H74" s="2"/>
      <c r="I74" s="2"/>
      <c r="J74" s="2"/>
      <c r="K74" s="5">
        <f t="shared" ref="K74:K80" si="20">SUM(D74:J74)</f>
        <v>0</v>
      </c>
      <c r="L74" s="5">
        <f t="shared" ref="L74:L80" si="21">IF(K74&gt;85,"Over 85 limit",IF(K74&gt;65,4,IF(K74&gt;50,3,IF(K74&gt;35,2,IF(K74&gt;20,1,0)))))</f>
        <v>0</v>
      </c>
      <c r="N74" s="6">
        <v>2</v>
      </c>
      <c r="O74" s="2"/>
      <c r="P74" s="2"/>
      <c r="Q74" s="2"/>
      <c r="R74" s="2"/>
      <c r="S74" s="2"/>
      <c r="T74" s="2"/>
      <c r="U74" s="2"/>
      <c r="V74" s="2"/>
      <c r="W74" s="5">
        <f t="shared" ref="W74:W80" si="22">SUM(P74:V74)</f>
        <v>0</v>
      </c>
      <c r="X74" s="5">
        <f t="shared" ref="X74:X80" si="23">IF(W74&gt;85,"Over 85 limit",IF(W74&gt;65,4,IF(W74&gt;50,3,IF(W74&gt;35,2,IF(W74&gt;20,1,0)))))</f>
        <v>0</v>
      </c>
    </row>
    <row r="75" spans="1:24" x14ac:dyDescent="0.25">
      <c r="A75" s="27"/>
      <c r="B75" s="14">
        <v>3</v>
      </c>
      <c r="C75" s="2"/>
      <c r="D75" s="2"/>
      <c r="E75" s="2"/>
      <c r="F75" s="2"/>
      <c r="G75" s="2"/>
      <c r="H75" s="2"/>
      <c r="I75" s="2"/>
      <c r="J75" s="2"/>
      <c r="K75" s="5">
        <f t="shared" si="20"/>
        <v>0</v>
      </c>
      <c r="L75" s="5">
        <f t="shared" si="21"/>
        <v>0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0"/>
        <v>0</v>
      </c>
      <c r="L79" s="5">
        <f t="shared" si="21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2"/>
        <v>0</v>
      </c>
      <c r="X79" s="5">
        <f t="shared" si="23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0"/>
        <v>0</v>
      </c>
      <c r="L80" s="5">
        <f t="shared" si="21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2"/>
        <v>0</v>
      </c>
      <c r="X80" s="5">
        <f t="shared" si="23"/>
        <v>0</v>
      </c>
    </row>
    <row r="83" spans="1:24" x14ac:dyDescent="0.25">
      <c r="B83" s="9" t="s">
        <v>0</v>
      </c>
      <c r="C83" s="9"/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/>
      <c r="D86" s="2"/>
      <c r="E86" s="2"/>
      <c r="F86" s="2"/>
      <c r="G86" s="2"/>
      <c r="H86" s="2"/>
      <c r="I86" s="2"/>
      <c r="J86" s="2"/>
      <c r="K86" s="5">
        <f>SUM(D86:J86)</f>
        <v>0</v>
      </c>
      <c r="L86" s="5">
        <f>IF(K86&gt;85,"Over 85 limit",IF(K86&gt;65,4,IF(K86&gt;50,3,IF(K86&gt;35,2,IF(K86&gt;20,1,0)))))</f>
        <v>0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>IF(W86&gt;85,"Over 85 limit",IF(W86&gt;65,4,IF(W86&gt;50,3,IF(W86&gt;35,2,IF(W86&gt;20,1,0)))))</f>
        <v>0</v>
      </c>
    </row>
    <row r="87" spans="1:24" x14ac:dyDescent="0.25">
      <c r="A87" s="27"/>
      <c r="B87" s="14">
        <v>2</v>
      </c>
      <c r="C87" s="2"/>
      <c r="D87" s="2"/>
      <c r="E87" s="2"/>
      <c r="F87" s="2"/>
      <c r="G87" s="2"/>
      <c r="H87" s="2"/>
      <c r="I87" s="2"/>
      <c r="J87" s="2"/>
      <c r="K87" s="5">
        <f t="shared" ref="K87:K93" si="24">SUM(D87:J87)</f>
        <v>0</v>
      </c>
      <c r="L87" s="5">
        <f t="shared" ref="L87:L93" si="25">IF(K87&gt;85,"Over 85 limit",IF(K87&gt;65,4,IF(K87&gt;50,3,IF(K87&gt;35,2,IF(K87&gt;20,1,0)))))</f>
        <v>0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6">SUM(P87:V87)</f>
        <v>0</v>
      </c>
      <c r="X87" s="5">
        <f t="shared" ref="X87:X93" si="27">IF(W87&gt;85,"Over 85 limit",IF(W87&gt;65,4,IF(W87&gt;50,3,IF(W87&gt;35,2,IF(W87&gt;20,1,0)))))</f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4"/>
        <v>0</v>
      </c>
      <c r="L92" s="5">
        <f t="shared" si="25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6"/>
        <v>0</v>
      </c>
      <c r="X92" s="5">
        <f t="shared" si="27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4"/>
        <v>0</v>
      </c>
      <c r="L93" s="5">
        <f t="shared" si="25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6"/>
        <v>0</v>
      </c>
      <c r="X93" s="5">
        <f t="shared" si="27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>IF(K99&gt;85,"Over 85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>IF(W99&gt;85,"Over 85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28">SUM(D100:J100)</f>
        <v>0</v>
      </c>
      <c r="L100" s="5">
        <f t="shared" ref="L100:L106" si="29">IF(K100&gt;85,"Over 85 limit",IF(K100&gt;65,4,IF(K100&gt;50,3,IF(K100&gt;35,2,IF(K100&gt;20,1,0)))))</f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0">SUM(P100:V100)</f>
        <v>0</v>
      </c>
      <c r="X100" s="5">
        <f t="shared" ref="X100:X106" si="31">IF(W100&gt;85,"Over 85 limit",IF(W100&gt;65,4,IF(W100&gt;50,3,IF(W100&gt;35,2,IF(W100&gt;20,1,0)))))</f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28"/>
        <v>0</v>
      </c>
      <c r="L105" s="5">
        <f t="shared" si="29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0"/>
        <v>0</v>
      </c>
      <c r="X105" s="5">
        <f t="shared" si="31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28"/>
        <v>0</v>
      </c>
      <c r="L106" s="5">
        <f t="shared" si="29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0"/>
        <v>0</v>
      </c>
      <c r="X106" s="5">
        <f t="shared" si="31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>IF(K112&gt;85,"Over 85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>IF(W112&gt;85,"Over 85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2">SUM(D113:J113)</f>
        <v>0</v>
      </c>
      <c r="L113" s="5">
        <f t="shared" ref="L113:L119" si="33">IF(K113&gt;85,"Over 85 limit",IF(K113&gt;65,4,IF(K113&gt;50,3,IF(K113&gt;35,2,IF(K113&gt;20,1,0)))))</f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4">SUM(P113:V113)</f>
        <v>0</v>
      </c>
      <c r="X113" s="5">
        <f t="shared" ref="X113:X119" si="35">IF(W113&gt;85,"Over 85 limit",IF(W113&gt;65,4,IF(W113&gt;50,3,IF(W113&gt;35,2,IF(W113&gt;20,1,0)))))</f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2"/>
        <v>0</v>
      </c>
      <c r="L118" s="5">
        <f t="shared" si="33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4"/>
        <v>0</v>
      </c>
      <c r="X118" s="5">
        <f t="shared" si="35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2"/>
        <v>0</v>
      </c>
      <c r="L119" s="5">
        <f t="shared" si="33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4"/>
        <v>0</v>
      </c>
      <c r="X119" s="5">
        <f t="shared" si="35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>IF(K125&gt;85,"Over 85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>IF(W125&gt;85,"Over 85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6">SUM(D126:J126)</f>
        <v>0</v>
      </c>
      <c r="L126" s="5">
        <f t="shared" ref="L126:L132" si="37">IF(K126&gt;85,"Over 85 limit",IF(K126&gt;65,4,IF(K126&gt;50,3,IF(K126&gt;35,2,IF(K126&gt;20,1,0)))))</f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8">SUM(P126:V126)</f>
        <v>0</v>
      </c>
      <c r="X126" s="5">
        <f t="shared" ref="X126:X132" si="39">IF(W126&gt;85,"Over 85 limit",IF(W126&gt;65,4,IF(W126&gt;50,3,IF(W126&gt;35,2,IF(W126&gt;20,1,0)))))</f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6"/>
        <v>0</v>
      </c>
      <c r="L131" s="5">
        <f t="shared" si="37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8"/>
        <v>0</v>
      </c>
      <c r="X131" s="5">
        <f t="shared" si="39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6"/>
        <v>0</v>
      </c>
      <c r="L132" s="5">
        <f t="shared" si="37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8"/>
        <v>0</v>
      </c>
      <c r="X132" s="5">
        <f t="shared" si="39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">
    <cfRule type="cellIs" dxfId="159" priority="40" operator="equal">
      <formula>"Over 85 limit"</formula>
    </cfRule>
  </conditionalFormatting>
  <conditionalFormatting sqref="L9:L15">
    <cfRule type="cellIs" dxfId="158" priority="39" operator="equal">
      <formula>"Over 85 limit"</formula>
    </cfRule>
  </conditionalFormatting>
  <conditionalFormatting sqref="X8">
    <cfRule type="cellIs" dxfId="157" priority="38" operator="equal">
      <formula>"Over 85 limit"</formula>
    </cfRule>
  </conditionalFormatting>
  <conditionalFormatting sqref="X9:X15">
    <cfRule type="cellIs" dxfId="156" priority="37" operator="equal">
      <formula>"Over 85 limit"</formula>
    </cfRule>
  </conditionalFormatting>
  <conditionalFormatting sqref="L21">
    <cfRule type="cellIs" dxfId="155" priority="36" operator="equal">
      <formula>"Over 85 limit"</formula>
    </cfRule>
  </conditionalFormatting>
  <conditionalFormatting sqref="L22:L28">
    <cfRule type="cellIs" dxfId="154" priority="35" operator="equal">
      <formula>"Over 85 limit"</formula>
    </cfRule>
  </conditionalFormatting>
  <conditionalFormatting sqref="X21">
    <cfRule type="cellIs" dxfId="153" priority="34" operator="equal">
      <formula>"Over 85 limit"</formula>
    </cfRule>
  </conditionalFormatting>
  <conditionalFormatting sqref="X22:X28">
    <cfRule type="cellIs" dxfId="152" priority="33" operator="equal">
      <formula>"Over 85 limit"</formula>
    </cfRule>
  </conditionalFormatting>
  <conditionalFormatting sqref="L34">
    <cfRule type="cellIs" dxfId="151" priority="32" operator="equal">
      <formula>"Over 85 limit"</formula>
    </cfRule>
  </conditionalFormatting>
  <conditionalFormatting sqref="L35:L41">
    <cfRule type="cellIs" dxfId="150" priority="31" operator="equal">
      <formula>"Over 85 limit"</formula>
    </cfRule>
  </conditionalFormatting>
  <conditionalFormatting sqref="X34">
    <cfRule type="cellIs" dxfId="149" priority="30" operator="equal">
      <formula>"Over 85 limit"</formula>
    </cfRule>
  </conditionalFormatting>
  <conditionalFormatting sqref="X35:X41">
    <cfRule type="cellIs" dxfId="148" priority="29" operator="equal">
      <formula>"Over 85 limit"</formula>
    </cfRule>
  </conditionalFormatting>
  <conditionalFormatting sqref="L47">
    <cfRule type="cellIs" dxfId="147" priority="28" operator="equal">
      <formula>"Over 85 limit"</formula>
    </cfRule>
  </conditionalFormatting>
  <conditionalFormatting sqref="L48:L54">
    <cfRule type="cellIs" dxfId="146" priority="27" operator="equal">
      <formula>"Over 85 limit"</formula>
    </cfRule>
  </conditionalFormatting>
  <conditionalFormatting sqref="X47">
    <cfRule type="cellIs" dxfId="145" priority="26" operator="equal">
      <formula>"Over 85 limit"</formula>
    </cfRule>
  </conditionalFormatting>
  <conditionalFormatting sqref="X48:X54">
    <cfRule type="cellIs" dxfId="144" priority="25" operator="equal">
      <formula>"Over 85 limit"</formula>
    </cfRule>
  </conditionalFormatting>
  <conditionalFormatting sqref="L60">
    <cfRule type="cellIs" dxfId="143" priority="24" operator="equal">
      <formula>"Over 85 limit"</formula>
    </cfRule>
  </conditionalFormatting>
  <conditionalFormatting sqref="L61:L67">
    <cfRule type="cellIs" dxfId="142" priority="23" operator="equal">
      <formula>"Over 85 limit"</formula>
    </cfRule>
  </conditionalFormatting>
  <conditionalFormatting sqref="X60">
    <cfRule type="cellIs" dxfId="141" priority="22" operator="equal">
      <formula>"Over 85 limit"</formula>
    </cfRule>
  </conditionalFormatting>
  <conditionalFormatting sqref="X61:X67">
    <cfRule type="cellIs" dxfId="140" priority="21" operator="equal">
      <formula>"Over 85 limit"</formula>
    </cfRule>
  </conditionalFormatting>
  <conditionalFormatting sqref="L73">
    <cfRule type="cellIs" dxfId="139" priority="20" operator="equal">
      <formula>"Over 85 limit"</formula>
    </cfRule>
  </conditionalFormatting>
  <conditionalFormatting sqref="L74:L80">
    <cfRule type="cellIs" dxfId="138" priority="19" operator="equal">
      <formula>"Over 85 limit"</formula>
    </cfRule>
  </conditionalFormatting>
  <conditionalFormatting sqref="X73">
    <cfRule type="cellIs" dxfId="137" priority="18" operator="equal">
      <formula>"Over 85 limit"</formula>
    </cfRule>
  </conditionalFormatting>
  <conditionalFormatting sqref="X74:X80">
    <cfRule type="cellIs" dxfId="136" priority="17" operator="equal">
      <formula>"Over 85 limit"</formula>
    </cfRule>
  </conditionalFormatting>
  <conditionalFormatting sqref="L86">
    <cfRule type="cellIs" dxfId="135" priority="16" operator="equal">
      <formula>"Over 85 limit"</formula>
    </cfRule>
  </conditionalFormatting>
  <conditionalFormatting sqref="L87:L93">
    <cfRule type="cellIs" dxfId="134" priority="15" operator="equal">
      <formula>"Over 85 limit"</formula>
    </cfRule>
  </conditionalFormatting>
  <conditionalFormatting sqref="X86">
    <cfRule type="cellIs" dxfId="133" priority="14" operator="equal">
      <formula>"Over 85 limit"</formula>
    </cfRule>
  </conditionalFormatting>
  <conditionalFormatting sqref="X87:X93">
    <cfRule type="cellIs" dxfId="132" priority="13" operator="equal">
      <formula>"Over 85 limit"</formula>
    </cfRule>
  </conditionalFormatting>
  <conditionalFormatting sqref="L99">
    <cfRule type="cellIs" dxfId="131" priority="12" operator="equal">
      <formula>"Over 85 limit"</formula>
    </cfRule>
  </conditionalFormatting>
  <conditionalFormatting sqref="L100:L106">
    <cfRule type="cellIs" dxfId="130" priority="11" operator="equal">
      <formula>"Over 85 limit"</formula>
    </cfRule>
  </conditionalFormatting>
  <conditionalFormatting sqref="X99">
    <cfRule type="cellIs" dxfId="129" priority="10" operator="equal">
      <formula>"Over 85 limit"</formula>
    </cfRule>
  </conditionalFormatting>
  <conditionalFormatting sqref="X100:X106">
    <cfRule type="cellIs" dxfId="128" priority="9" operator="equal">
      <formula>"Over 85 limit"</formula>
    </cfRule>
  </conditionalFormatting>
  <conditionalFormatting sqref="L112">
    <cfRule type="cellIs" dxfId="127" priority="8" operator="equal">
      <formula>"Over 85 limit"</formula>
    </cfRule>
  </conditionalFormatting>
  <conditionalFormatting sqref="L113:L119">
    <cfRule type="cellIs" dxfId="126" priority="7" operator="equal">
      <formula>"Over 85 limit"</formula>
    </cfRule>
  </conditionalFormatting>
  <conditionalFormatting sqref="X112">
    <cfRule type="cellIs" dxfId="125" priority="6" operator="equal">
      <formula>"Over 85 limit"</formula>
    </cfRule>
  </conditionalFormatting>
  <conditionalFormatting sqref="X113:X119">
    <cfRule type="cellIs" dxfId="124" priority="5" operator="equal">
      <formula>"Over 85 limit"</formula>
    </cfRule>
  </conditionalFormatting>
  <conditionalFormatting sqref="L125">
    <cfRule type="cellIs" dxfId="123" priority="4" operator="equal">
      <formula>"Over 85 limit"</formula>
    </cfRule>
  </conditionalFormatting>
  <conditionalFormatting sqref="L126:L132">
    <cfRule type="cellIs" dxfId="122" priority="3" operator="equal">
      <formula>"Over 85 limit"</formula>
    </cfRule>
  </conditionalFormatting>
  <conditionalFormatting sqref="X125">
    <cfRule type="cellIs" dxfId="121" priority="2" operator="equal">
      <formula>"Over 85 limit"</formula>
    </cfRule>
  </conditionalFormatting>
  <conditionalFormatting sqref="X126:X132">
    <cfRule type="cellIs" dxfId="120" priority="1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topLeftCell="A59" workbookViewId="0">
      <selection activeCell="H74" sqref="H74"/>
    </sheetView>
  </sheetViews>
  <sheetFormatPr defaultRowHeight="15" x14ac:dyDescent="0.25"/>
  <cols>
    <col min="1" max="1" width="8.28515625" customWidth="1"/>
    <col min="2" max="2" width="4.5703125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18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19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78</v>
      </c>
      <c r="D8" s="2">
        <v>19</v>
      </c>
      <c r="E8" s="2">
        <v>22</v>
      </c>
      <c r="F8" s="2">
        <v>16</v>
      </c>
      <c r="G8" s="2">
        <v>13</v>
      </c>
      <c r="H8" s="2"/>
      <c r="I8" s="2"/>
      <c r="J8" s="2"/>
      <c r="K8" s="5">
        <f>SUM(D8:J8)</f>
        <v>70</v>
      </c>
      <c r="L8" s="5">
        <f>IF(K8&gt;85,"Over 85 limit",IF(K8&gt;65,4,IF(K8&gt;50,3,IF(K8&gt;35,2,IF(K8&gt;20,1,0)))))</f>
        <v>4</v>
      </c>
      <c r="N8" s="6">
        <v>1</v>
      </c>
      <c r="O8" s="2" t="s">
        <v>79</v>
      </c>
      <c r="P8" s="2">
        <v>13</v>
      </c>
      <c r="Q8" s="2">
        <v>21</v>
      </c>
      <c r="R8" s="2">
        <v>17</v>
      </c>
      <c r="S8" s="2">
        <v>9</v>
      </c>
      <c r="T8" s="2">
        <v>16</v>
      </c>
      <c r="U8" s="2"/>
      <c r="V8" s="2"/>
      <c r="W8" s="5">
        <f>SUM(P8:V8)</f>
        <v>76</v>
      </c>
      <c r="X8" s="5">
        <f>IF(W8&gt;85,"Over 85 limit",IF(W8&gt;65,4,IF(W8&gt;50,3,IF(W8&gt;35,2,IF(W8&gt;20,1,0)))))</f>
        <v>4</v>
      </c>
    </row>
    <row r="9" spans="1:24" x14ac:dyDescent="0.25">
      <c r="A9" s="27"/>
      <c r="B9" s="14">
        <v>2</v>
      </c>
      <c r="C9" s="2" t="s">
        <v>79</v>
      </c>
      <c r="D9" s="2"/>
      <c r="E9" s="2"/>
      <c r="F9" s="2"/>
      <c r="G9" s="2">
        <v>6</v>
      </c>
      <c r="H9" s="2">
        <v>16</v>
      </c>
      <c r="I9" s="2"/>
      <c r="J9" s="2"/>
      <c r="K9" s="5">
        <f t="shared" ref="K9:K15" si="0">SUM(D9:J9)</f>
        <v>22</v>
      </c>
      <c r="L9" s="5">
        <f t="shared" ref="L9:L15" si="1">IF(K9&gt;85,"Over 85 limit",IF(K9&gt;65,4,IF(K9&gt;50,3,IF(K9&gt;35,2,IF(K9&gt;20,1,0)))))</f>
        <v>1</v>
      </c>
      <c r="N9" s="6">
        <v>2</v>
      </c>
      <c r="O9" s="2"/>
      <c r="P9" s="2"/>
      <c r="Q9" s="2"/>
      <c r="R9" s="2"/>
      <c r="S9" s="2"/>
      <c r="T9" s="2"/>
      <c r="U9" s="2"/>
      <c r="V9" s="2"/>
      <c r="W9" s="5">
        <f t="shared" ref="W9:W15" si="2">SUM(P9:V9)</f>
        <v>0</v>
      </c>
      <c r="X9" s="5">
        <f t="shared" ref="X9:X15" si="3">IF(W9&gt;85,"Over 85 limit",IF(W9&gt;65,4,IF(W9&gt;50,3,IF(W9&gt;35,2,IF(W9&gt;20,1,0)))))</f>
        <v>0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0"/>
        <v>0</v>
      </c>
      <c r="L10" s="5">
        <f t="shared" si="1"/>
        <v>0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0"/>
        <v>0</v>
      </c>
      <c r="L14" s="5">
        <f t="shared" si="1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3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0"/>
        <v>0</v>
      </c>
      <c r="L15" s="5">
        <f t="shared" si="1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2"/>
        <v>0</v>
      </c>
      <c r="X15" s="5">
        <f t="shared" si="3"/>
        <v>0</v>
      </c>
    </row>
    <row r="18" spans="1:24" ht="15" customHeight="1" x14ac:dyDescent="0.25">
      <c r="B18" s="9" t="s">
        <v>0</v>
      </c>
      <c r="C18" s="16">
        <v>43199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43200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78</v>
      </c>
      <c r="D21" s="2">
        <v>42</v>
      </c>
      <c r="E21" s="2">
        <v>25</v>
      </c>
      <c r="F21" s="2"/>
      <c r="G21" s="2"/>
      <c r="H21" s="2"/>
      <c r="I21" s="2"/>
      <c r="J21" s="2"/>
      <c r="K21" s="5">
        <f>SUM(D21:J21)</f>
        <v>67</v>
      </c>
      <c r="L21" s="5">
        <f>IF(K21&gt;85,"Over 85 limit",IF(K21&gt;65,4,IF(K21&gt;50,3,IF(K21&gt;35,2,IF(K21&gt;20,1,0)))))</f>
        <v>4</v>
      </c>
      <c r="N21" s="6">
        <v>1</v>
      </c>
      <c r="O21" s="2" t="s">
        <v>79</v>
      </c>
      <c r="P21" s="2">
        <v>30</v>
      </c>
      <c r="Q21" s="2">
        <v>15</v>
      </c>
      <c r="R21" s="2">
        <v>22</v>
      </c>
      <c r="S21" s="2">
        <v>9</v>
      </c>
      <c r="T21" s="2">
        <v>8</v>
      </c>
      <c r="U21" s="2"/>
      <c r="V21" s="2"/>
      <c r="W21" s="5">
        <f>SUM(P21:V21)</f>
        <v>84</v>
      </c>
      <c r="X21" s="5">
        <f>IF(W21&gt;85,"Over 85 limit",IF(W21&gt;65,4,IF(W21&gt;50,3,IF(W21&gt;35,2,IF(W21&gt;20,1,0)))))</f>
        <v>4</v>
      </c>
    </row>
    <row r="22" spans="1:24" x14ac:dyDescent="0.25">
      <c r="A22" s="23"/>
      <c r="B22" s="14">
        <v>2</v>
      </c>
      <c r="C22" s="2" t="s">
        <v>112</v>
      </c>
      <c r="D22" s="2"/>
      <c r="E22" s="2">
        <v>6</v>
      </c>
      <c r="F22" s="2">
        <v>16</v>
      </c>
      <c r="G22" s="2">
        <v>13</v>
      </c>
      <c r="H22" s="2">
        <v>20</v>
      </c>
      <c r="I22" s="2"/>
      <c r="J22" s="2"/>
      <c r="K22" s="5">
        <f t="shared" ref="K22:K28" si="4">SUM(D22:J22)</f>
        <v>55</v>
      </c>
      <c r="L22" s="5">
        <f t="shared" ref="L22:L28" si="5">IF(K22&gt;85,"Over 85 limit",IF(K22&gt;65,4,IF(K22&gt;50,3,IF(K22&gt;35,2,IF(K22&gt;20,1,0)))))</f>
        <v>3</v>
      </c>
      <c r="N22" s="6">
        <v>2</v>
      </c>
      <c r="O22" s="2" t="s">
        <v>121</v>
      </c>
      <c r="P22" s="2"/>
      <c r="Q22" s="2"/>
      <c r="R22" s="2"/>
      <c r="S22" s="2"/>
      <c r="T22" s="2"/>
      <c r="U22" s="2">
        <v>52</v>
      </c>
      <c r="V22" s="2"/>
      <c r="W22" s="5">
        <f t="shared" ref="W22:W28" si="6">SUM(P22:V22)</f>
        <v>52</v>
      </c>
      <c r="X22" s="5">
        <f t="shared" ref="X22:X28" si="7">IF(W22&gt;85,"Over 85 limit",IF(W22&gt;65,4,IF(W22&gt;50,3,IF(W22&gt;35,2,IF(W22&gt;20,1,0)))))</f>
        <v>3</v>
      </c>
    </row>
    <row r="23" spans="1:24" x14ac:dyDescent="0.25">
      <c r="A23" s="23"/>
      <c r="B23" s="14">
        <v>3</v>
      </c>
      <c r="C23" s="2" t="s">
        <v>85</v>
      </c>
      <c r="D23" s="2"/>
      <c r="E23" s="2"/>
      <c r="F23" s="2"/>
      <c r="G23" s="2"/>
      <c r="H23" s="2"/>
      <c r="I23" s="2">
        <v>13</v>
      </c>
      <c r="J23" s="2"/>
      <c r="K23" s="5">
        <f t="shared" si="4"/>
        <v>13</v>
      </c>
      <c r="L23" s="5">
        <f t="shared" si="5"/>
        <v>0</v>
      </c>
      <c r="N23" s="6">
        <v>3</v>
      </c>
      <c r="O23" s="2"/>
      <c r="P23" s="2"/>
      <c r="Q23" s="2"/>
      <c r="R23" s="2"/>
      <c r="S23" s="2"/>
      <c r="T23" s="2"/>
      <c r="U23" s="2"/>
      <c r="V23" s="2"/>
      <c r="W23" s="5">
        <f t="shared" si="6"/>
        <v>0</v>
      </c>
      <c r="X23" s="5">
        <f t="shared" si="7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4"/>
        <v>0</v>
      </c>
      <c r="L24" s="5">
        <f t="shared" si="5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4"/>
        <v>0</v>
      </c>
      <c r="L27" s="5">
        <f t="shared" si="5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6"/>
        <v>0</v>
      </c>
      <c r="X27" s="5">
        <f t="shared" si="7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4"/>
        <v>0</v>
      </c>
      <c r="L28" s="5">
        <f t="shared" si="5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6"/>
        <v>0</v>
      </c>
      <c r="X28" s="5">
        <f t="shared" si="7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43206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78</v>
      </c>
      <c r="D34" s="2">
        <v>36</v>
      </c>
      <c r="E34" s="2"/>
      <c r="F34" s="2"/>
      <c r="G34" s="2"/>
      <c r="H34" s="2"/>
      <c r="I34" s="2"/>
      <c r="J34" s="2"/>
      <c r="K34" s="5">
        <f>SUM(D34:J34)</f>
        <v>36</v>
      </c>
      <c r="L34" s="5">
        <f>IF(K34&gt;85,"Over 85 limit",IF(K34&gt;65,4,IF(K34&gt;50,3,IF(K34&gt;35,2,IF(K34&gt;20,1,0)))))</f>
        <v>2</v>
      </c>
      <c r="N34" s="6">
        <v>1</v>
      </c>
      <c r="O34" s="2"/>
      <c r="P34" s="2"/>
      <c r="Q34" s="2"/>
      <c r="R34" s="2"/>
      <c r="S34" s="2"/>
      <c r="T34" s="2"/>
      <c r="U34" s="2"/>
      <c r="V34" s="2"/>
      <c r="W34" s="5">
        <f>SUM(P34:V34)</f>
        <v>0</v>
      </c>
      <c r="X34" s="5">
        <f>IF(W34&gt;85,"Over 85 limit",IF(W34&gt;65,4,IF(W34&gt;50,3,IF(W34&gt;35,2,IF(W34&gt;20,1,0)))))</f>
        <v>0</v>
      </c>
    </row>
    <row r="35" spans="1:24" x14ac:dyDescent="0.25">
      <c r="A35" s="27"/>
      <c r="B35" s="14">
        <v>2</v>
      </c>
      <c r="C35" s="2" t="s">
        <v>141</v>
      </c>
      <c r="D35" s="2">
        <v>7</v>
      </c>
      <c r="E35" s="2">
        <v>14</v>
      </c>
      <c r="F35" s="2">
        <v>15</v>
      </c>
      <c r="G35" s="2">
        <v>31</v>
      </c>
      <c r="H35" s="2">
        <v>14</v>
      </c>
      <c r="I35" s="2"/>
      <c r="J35" s="2"/>
      <c r="K35" s="5">
        <f t="shared" ref="K35:K41" si="8">SUM(D35:J35)</f>
        <v>81</v>
      </c>
      <c r="L35" s="5">
        <f t="shared" ref="L35:L41" si="9">IF(K35&gt;85,"Over 85 limit",IF(K35&gt;65,4,IF(K35&gt;50,3,IF(K35&gt;35,2,IF(K35&gt;20,1,0)))))</f>
        <v>4</v>
      </c>
      <c r="N35" s="6">
        <v>2</v>
      </c>
      <c r="O35" s="2"/>
      <c r="P35" s="2"/>
      <c r="Q35" s="2"/>
      <c r="R35" s="2"/>
      <c r="S35" s="2"/>
      <c r="T35" s="2"/>
      <c r="U35" s="2"/>
      <c r="V35" s="2"/>
      <c r="W35" s="5">
        <f t="shared" ref="W35:W41" si="10">SUM(P35:V35)</f>
        <v>0</v>
      </c>
      <c r="X35" s="5">
        <f t="shared" ref="X35:X41" si="11">IF(W35&gt;85,"Over 85 limit",IF(W35&gt;65,4,IF(W35&gt;50,3,IF(W35&gt;35,2,IF(W35&gt;20,1,0)))))</f>
        <v>0</v>
      </c>
    </row>
    <row r="36" spans="1:24" x14ac:dyDescent="0.25">
      <c r="A36" s="27"/>
      <c r="B36" s="14">
        <v>3</v>
      </c>
      <c r="C36" s="2" t="s">
        <v>142</v>
      </c>
      <c r="D36" s="2"/>
      <c r="E36" s="2"/>
      <c r="F36" s="2"/>
      <c r="G36" s="2"/>
      <c r="H36" s="2"/>
      <c r="I36" s="2">
        <v>19</v>
      </c>
      <c r="J36" s="2"/>
      <c r="K36" s="5">
        <f t="shared" si="8"/>
        <v>19</v>
      </c>
      <c r="L36" s="5">
        <f t="shared" si="9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8"/>
        <v>0</v>
      </c>
      <c r="L40" s="5">
        <f t="shared" si="9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0"/>
        <v>0</v>
      </c>
      <c r="X40" s="5">
        <f t="shared" si="11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8"/>
        <v>0</v>
      </c>
      <c r="L41" s="5">
        <f t="shared" si="9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0"/>
        <v>0</v>
      </c>
      <c r="X41" s="5">
        <f t="shared" si="11"/>
        <v>0</v>
      </c>
    </row>
    <row r="44" spans="1:24" x14ac:dyDescent="0.25">
      <c r="B44" s="9" t="s">
        <v>0</v>
      </c>
      <c r="C44" s="16">
        <v>43213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16">
        <v>43224</v>
      </c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78</v>
      </c>
      <c r="D47" s="2">
        <v>41</v>
      </c>
      <c r="E47" s="2">
        <v>17</v>
      </c>
      <c r="F47" s="2"/>
      <c r="G47" s="2"/>
      <c r="H47" s="2"/>
      <c r="I47" s="2"/>
      <c r="J47" s="2"/>
      <c r="K47" s="5">
        <f>SUM(D47:J47)</f>
        <v>58</v>
      </c>
      <c r="L47" s="5">
        <f>IF(K47&gt;85,"Over 85 limit",IF(K47&gt;65,4,IF(K47&gt;50,3,IF(K47&gt;35,2,IF(K47&gt;20,1,0)))))</f>
        <v>3</v>
      </c>
      <c r="N47" s="6">
        <v>1</v>
      </c>
      <c r="O47" s="2" t="s">
        <v>79</v>
      </c>
      <c r="P47" s="2">
        <v>20</v>
      </c>
      <c r="Q47" s="2">
        <v>14</v>
      </c>
      <c r="R47" s="2">
        <v>9</v>
      </c>
      <c r="S47" s="2"/>
      <c r="T47" s="2"/>
      <c r="U47" s="2"/>
      <c r="V47" s="2"/>
      <c r="W47" s="5">
        <f>SUM(P47:V47)</f>
        <v>43</v>
      </c>
      <c r="X47" s="5">
        <f>IF(W47&gt;85,"Over 85 limit",IF(W47&gt;65,4,IF(W47&gt;50,3,IF(W47&gt;35,2,IF(W47&gt;20,1,0)))))</f>
        <v>2</v>
      </c>
    </row>
    <row r="48" spans="1:24" x14ac:dyDescent="0.25">
      <c r="A48" s="27"/>
      <c r="B48" s="14">
        <v>2</v>
      </c>
      <c r="C48" s="2" t="s">
        <v>141</v>
      </c>
      <c r="D48" s="2"/>
      <c r="E48" s="2">
        <v>22</v>
      </c>
      <c r="F48" s="2">
        <v>16</v>
      </c>
      <c r="G48" s="2">
        <v>4</v>
      </c>
      <c r="H48" s="2"/>
      <c r="I48" s="2"/>
      <c r="J48" s="2"/>
      <c r="K48" s="5">
        <f t="shared" ref="K48:K54" si="12">SUM(D48:J48)</f>
        <v>42</v>
      </c>
      <c r="L48" s="5">
        <f t="shared" ref="L48:L54" si="13">IF(K48&gt;85,"Over 85 limit",IF(K48&gt;65,4,IF(K48&gt;50,3,IF(K48&gt;35,2,IF(K48&gt;20,1,0)))))</f>
        <v>2</v>
      </c>
      <c r="N48" s="6">
        <v>2</v>
      </c>
      <c r="O48" s="2" t="s">
        <v>145</v>
      </c>
      <c r="P48" s="2"/>
      <c r="Q48" s="2"/>
      <c r="R48" s="2">
        <v>16</v>
      </c>
      <c r="S48" s="2"/>
      <c r="T48" s="2"/>
      <c r="U48" s="2"/>
      <c r="V48" s="2"/>
      <c r="W48" s="5">
        <f t="shared" ref="W48:W54" si="14">SUM(P48:V48)</f>
        <v>16</v>
      </c>
      <c r="X48" s="5">
        <f t="shared" ref="X48:X54" si="15">IF(W48&gt;85,"Over 85 limit",IF(W48&gt;65,4,IF(W48&gt;50,3,IF(W48&gt;35,2,IF(W48&gt;20,1,0)))))</f>
        <v>0</v>
      </c>
    </row>
    <row r="49" spans="1:24" x14ac:dyDescent="0.25">
      <c r="A49" s="27"/>
      <c r="B49" s="14">
        <v>3</v>
      </c>
      <c r="C49" s="2" t="s">
        <v>79</v>
      </c>
      <c r="D49" s="2"/>
      <c r="E49" s="2"/>
      <c r="F49" s="2"/>
      <c r="G49" s="2">
        <v>14</v>
      </c>
      <c r="H49" s="2"/>
      <c r="I49" s="2"/>
      <c r="J49" s="2"/>
      <c r="K49" s="5">
        <f t="shared" si="12"/>
        <v>14</v>
      </c>
      <c r="L49" s="5">
        <f t="shared" si="13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2"/>
        <v>0</v>
      </c>
      <c r="L50" s="5">
        <f t="shared" si="13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2"/>
        <v>0</v>
      </c>
      <c r="L53" s="5">
        <f t="shared" si="13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4"/>
        <v>0</v>
      </c>
      <c r="X53" s="5">
        <f t="shared" si="15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2"/>
        <v>0</v>
      </c>
      <c r="L54" s="5">
        <f t="shared" si="13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4"/>
        <v>0</v>
      </c>
      <c r="X54" s="5">
        <f t="shared" si="15"/>
        <v>0</v>
      </c>
    </row>
    <row r="57" spans="1:24" x14ac:dyDescent="0.25">
      <c r="B57" s="9" t="s">
        <v>0</v>
      </c>
      <c r="C57" s="9"/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21">
        <v>43232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/>
      <c r="D60" s="2"/>
      <c r="E60" s="2"/>
      <c r="F60" s="2"/>
      <c r="G60" s="2"/>
      <c r="H60" s="2"/>
      <c r="I60" s="2"/>
      <c r="J60" s="2"/>
      <c r="K60" s="5">
        <f>SUM(D60:J60)</f>
        <v>0</v>
      </c>
      <c r="L60" s="5">
        <f>IF(K60&gt;85,"Over 85 limit",IF(K60&gt;65,4,IF(K60&gt;50,3,IF(K60&gt;35,2,IF(K60&gt;20,1,0)))))</f>
        <v>0</v>
      </c>
      <c r="N60" s="6">
        <v>1</v>
      </c>
      <c r="O60" s="2" t="s">
        <v>145</v>
      </c>
      <c r="P60" s="2">
        <v>29</v>
      </c>
      <c r="Q60" s="2">
        <v>15</v>
      </c>
      <c r="R60" s="2"/>
      <c r="S60" s="2"/>
      <c r="T60" s="2"/>
      <c r="U60" s="2"/>
      <c r="V60" s="2"/>
      <c r="W60" s="5">
        <f>SUM(P60:V60)</f>
        <v>44</v>
      </c>
      <c r="X60" s="5">
        <f>IF(W60&gt;85,"Over 85 limit",IF(W60&gt;65,4,IF(W60&gt;50,3,IF(W60&gt;35,2,IF(W60&gt;20,1,0)))))</f>
        <v>2</v>
      </c>
    </row>
    <row r="61" spans="1:24" x14ac:dyDescent="0.25">
      <c r="A61" s="27"/>
      <c r="B61" s="14">
        <v>2</v>
      </c>
      <c r="C61" s="2"/>
      <c r="D61" s="2"/>
      <c r="E61" s="2"/>
      <c r="F61" s="2"/>
      <c r="G61" s="2"/>
      <c r="H61" s="2"/>
      <c r="I61" s="2"/>
      <c r="J61" s="2"/>
      <c r="K61" s="5">
        <f t="shared" ref="K61:K67" si="16">SUM(D61:J61)</f>
        <v>0</v>
      </c>
      <c r="L61" s="5">
        <f t="shared" ref="L61:L67" si="17">IF(K61&gt;85,"Over 85 limit",IF(K61&gt;65,4,IF(K61&gt;50,3,IF(K61&gt;35,2,IF(K61&gt;20,1,0)))))</f>
        <v>0</v>
      </c>
      <c r="N61" s="6">
        <v>2</v>
      </c>
      <c r="O61" s="2" t="s">
        <v>79</v>
      </c>
      <c r="P61" s="2"/>
      <c r="Q61" s="2">
        <v>13</v>
      </c>
      <c r="R61" s="2">
        <v>22</v>
      </c>
      <c r="S61" s="2">
        <v>13</v>
      </c>
      <c r="T61" s="2"/>
      <c r="U61" s="2"/>
      <c r="V61" s="2"/>
      <c r="W61" s="5">
        <f t="shared" ref="W61:W67" si="18">SUM(P61:V61)</f>
        <v>48</v>
      </c>
      <c r="X61" s="5">
        <f t="shared" ref="X61:X67" si="19">IF(W61&gt;85,"Over 85 limit",IF(W61&gt;65,4,IF(W61&gt;50,3,IF(W61&gt;35,2,IF(W61&gt;20,1,0)))))</f>
        <v>2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6"/>
        <v>0</v>
      </c>
      <c r="L62" s="5">
        <f t="shared" si="17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6"/>
        <v>0</v>
      </c>
      <c r="L63" s="5">
        <f t="shared" si="17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6"/>
        <v>0</v>
      </c>
      <c r="L66" s="5">
        <f t="shared" si="17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8"/>
        <v>0</v>
      </c>
      <c r="X66" s="5">
        <f t="shared" si="19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6"/>
        <v>0</v>
      </c>
      <c r="L67" s="5">
        <f t="shared" si="17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8"/>
        <v>0</v>
      </c>
      <c r="X67" s="5">
        <f t="shared" si="19"/>
        <v>0</v>
      </c>
    </row>
    <row r="70" spans="1:24" x14ac:dyDescent="0.25">
      <c r="B70" s="9" t="s">
        <v>0</v>
      </c>
      <c r="C70" s="21">
        <v>43235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78</v>
      </c>
      <c r="D73" s="2">
        <v>16</v>
      </c>
      <c r="E73" s="2">
        <v>33</v>
      </c>
      <c r="F73" s="2">
        <v>35</v>
      </c>
      <c r="G73" s="2"/>
      <c r="H73" s="2"/>
      <c r="I73" s="2"/>
      <c r="J73" s="2"/>
      <c r="K73" s="5">
        <f>SUM(D73:J73)</f>
        <v>84</v>
      </c>
      <c r="L73" s="5">
        <f>IF(K73&gt;85,"Over 85 limit",IF(K73&gt;65,4,IF(K73&gt;50,3,IF(K73&gt;35,2,IF(K73&gt;20,1,0)))))</f>
        <v>4</v>
      </c>
      <c r="N73" s="6">
        <v>1</v>
      </c>
      <c r="O73" s="2"/>
      <c r="P73" s="2"/>
      <c r="Q73" s="2"/>
      <c r="R73" s="2"/>
      <c r="S73" s="2"/>
      <c r="T73" s="2"/>
      <c r="U73" s="2"/>
      <c r="V73" s="2"/>
      <c r="W73" s="5">
        <f>SUM(P73:V73)</f>
        <v>0</v>
      </c>
      <c r="X73" s="5">
        <f>IF(W73&gt;85,"Over 85 limit",IF(W73&gt;65,4,IF(W73&gt;50,3,IF(W73&gt;35,2,IF(W73&gt;20,1,0)))))</f>
        <v>0</v>
      </c>
    </row>
    <row r="74" spans="1:24" x14ac:dyDescent="0.25">
      <c r="A74" s="27"/>
      <c r="B74" s="14">
        <v>2</v>
      </c>
      <c r="C74" s="2" t="s">
        <v>192</v>
      </c>
      <c r="D74" s="2"/>
      <c r="E74" s="2"/>
      <c r="F74" s="2">
        <v>6</v>
      </c>
      <c r="G74" s="2">
        <v>21</v>
      </c>
      <c r="H74" s="2"/>
      <c r="I74" s="2"/>
      <c r="J74" s="2"/>
      <c r="K74" s="5">
        <f t="shared" ref="K74:K80" si="20">SUM(D74:J74)</f>
        <v>27</v>
      </c>
      <c r="L74" s="5">
        <f t="shared" ref="L74:L80" si="21">IF(K74&gt;85,"Over 85 limit",IF(K74&gt;65,4,IF(K74&gt;50,3,IF(K74&gt;35,2,IF(K74&gt;20,1,0)))))</f>
        <v>1</v>
      </c>
      <c r="N74" s="6">
        <v>2</v>
      </c>
      <c r="O74" s="2"/>
      <c r="P74" s="2"/>
      <c r="Q74" s="2"/>
      <c r="R74" s="2"/>
      <c r="S74" s="2"/>
      <c r="T74" s="2"/>
      <c r="U74" s="2"/>
      <c r="V74" s="2"/>
      <c r="W74" s="5">
        <f t="shared" ref="W74:W80" si="22">SUM(P74:V74)</f>
        <v>0</v>
      </c>
      <c r="X74" s="5">
        <f t="shared" ref="X74:X80" si="23">IF(W74&gt;85,"Over 85 limit",IF(W74&gt;65,4,IF(W74&gt;50,3,IF(W74&gt;35,2,IF(W74&gt;20,1,0)))))</f>
        <v>0</v>
      </c>
    </row>
    <row r="75" spans="1:24" x14ac:dyDescent="0.25">
      <c r="A75" s="27"/>
      <c r="B75" s="14">
        <v>3</v>
      </c>
      <c r="C75" s="2"/>
      <c r="D75" s="2"/>
      <c r="E75" s="2"/>
      <c r="F75" s="2"/>
      <c r="G75" s="2"/>
      <c r="H75" s="2"/>
      <c r="I75" s="2"/>
      <c r="J75" s="2"/>
      <c r="K75" s="5">
        <f t="shared" si="20"/>
        <v>0</v>
      </c>
      <c r="L75" s="5">
        <f t="shared" si="21"/>
        <v>0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0"/>
        <v>0</v>
      </c>
      <c r="L79" s="5">
        <f t="shared" si="21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2"/>
        <v>0</v>
      </c>
      <c r="X79" s="5">
        <f t="shared" si="23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0"/>
        <v>0</v>
      </c>
      <c r="L80" s="5">
        <f t="shared" si="21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2"/>
        <v>0</v>
      </c>
      <c r="X80" s="5">
        <f t="shared" si="23"/>
        <v>0</v>
      </c>
    </row>
    <row r="83" spans="1:24" x14ac:dyDescent="0.25">
      <c r="B83" s="9" t="s">
        <v>0</v>
      </c>
      <c r="C83" s="9"/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/>
      <c r="D86" s="2"/>
      <c r="E86" s="2"/>
      <c r="F86" s="2"/>
      <c r="G86" s="2"/>
      <c r="H86" s="2"/>
      <c r="I86" s="2"/>
      <c r="J86" s="2"/>
      <c r="K86" s="5">
        <f>SUM(D86:J86)</f>
        <v>0</v>
      </c>
      <c r="L86" s="5">
        <f>IF(K86&gt;85,"Over 85 limit",IF(K86&gt;65,4,IF(K86&gt;50,3,IF(K86&gt;35,2,IF(K86&gt;20,1,0)))))</f>
        <v>0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>IF(W86&gt;85,"Over 85 limit",IF(W86&gt;65,4,IF(W86&gt;50,3,IF(W86&gt;35,2,IF(W86&gt;20,1,0)))))</f>
        <v>0</v>
      </c>
    </row>
    <row r="87" spans="1:24" x14ac:dyDescent="0.25">
      <c r="A87" s="27"/>
      <c r="B87" s="14">
        <v>2</v>
      </c>
      <c r="C87" s="2"/>
      <c r="D87" s="2"/>
      <c r="E87" s="2"/>
      <c r="F87" s="2"/>
      <c r="G87" s="2"/>
      <c r="H87" s="2"/>
      <c r="I87" s="2"/>
      <c r="J87" s="2"/>
      <c r="K87" s="5">
        <f t="shared" ref="K87:K93" si="24">SUM(D87:J87)</f>
        <v>0</v>
      </c>
      <c r="L87" s="5">
        <f t="shared" ref="L87:L93" si="25">IF(K87&gt;85,"Over 85 limit",IF(K87&gt;65,4,IF(K87&gt;50,3,IF(K87&gt;35,2,IF(K87&gt;20,1,0)))))</f>
        <v>0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6">SUM(P87:V87)</f>
        <v>0</v>
      </c>
      <c r="X87" s="5">
        <f t="shared" ref="X87:X93" si="27">IF(W87&gt;85,"Over 85 limit",IF(W87&gt;65,4,IF(W87&gt;50,3,IF(W87&gt;35,2,IF(W87&gt;20,1,0)))))</f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4"/>
        <v>0</v>
      </c>
      <c r="L92" s="5">
        <f t="shared" si="25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6"/>
        <v>0</v>
      </c>
      <c r="X92" s="5">
        <f t="shared" si="27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4"/>
        <v>0</v>
      </c>
      <c r="L93" s="5">
        <f t="shared" si="25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6"/>
        <v>0</v>
      </c>
      <c r="X93" s="5">
        <f t="shared" si="27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>IF(K99&gt;85,"Over 85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>IF(W99&gt;85,"Over 85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28">SUM(D100:J100)</f>
        <v>0</v>
      </c>
      <c r="L100" s="5">
        <f t="shared" ref="L100:L106" si="29">IF(K100&gt;85,"Over 85 limit",IF(K100&gt;65,4,IF(K100&gt;50,3,IF(K100&gt;35,2,IF(K100&gt;20,1,0)))))</f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0">SUM(P100:V100)</f>
        <v>0</v>
      </c>
      <c r="X100" s="5">
        <f t="shared" ref="X100:X106" si="31">IF(W100&gt;85,"Over 85 limit",IF(W100&gt;65,4,IF(W100&gt;50,3,IF(W100&gt;35,2,IF(W100&gt;20,1,0)))))</f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28"/>
        <v>0</v>
      </c>
      <c r="L105" s="5">
        <f t="shared" si="29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0"/>
        <v>0</v>
      </c>
      <c r="X105" s="5">
        <f t="shared" si="31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28"/>
        <v>0</v>
      </c>
      <c r="L106" s="5">
        <f t="shared" si="29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0"/>
        <v>0</v>
      </c>
      <c r="X106" s="5">
        <f t="shared" si="31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>IF(K112&gt;85,"Over 85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>IF(W112&gt;85,"Over 85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2">SUM(D113:J113)</f>
        <v>0</v>
      </c>
      <c r="L113" s="5">
        <f t="shared" ref="L113:L119" si="33">IF(K113&gt;85,"Over 85 limit",IF(K113&gt;65,4,IF(K113&gt;50,3,IF(K113&gt;35,2,IF(K113&gt;20,1,0)))))</f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4">SUM(P113:V113)</f>
        <v>0</v>
      </c>
      <c r="X113" s="5">
        <f t="shared" ref="X113:X119" si="35">IF(W113&gt;85,"Over 85 limit",IF(W113&gt;65,4,IF(W113&gt;50,3,IF(W113&gt;35,2,IF(W113&gt;20,1,0)))))</f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2"/>
        <v>0</v>
      </c>
      <c r="L118" s="5">
        <f t="shared" si="33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4"/>
        <v>0</v>
      </c>
      <c r="X118" s="5">
        <f t="shared" si="35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2"/>
        <v>0</v>
      </c>
      <c r="L119" s="5">
        <f t="shared" si="33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4"/>
        <v>0</v>
      </c>
      <c r="X119" s="5">
        <f t="shared" si="35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>IF(K125&gt;85,"Over 85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>IF(W125&gt;85,"Over 85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6">SUM(D126:J126)</f>
        <v>0</v>
      </c>
      <c r="L126" s="5">
        <f t="shared" ref="L126:L132" si="37">IF(K126&gt;85,"Over 85 limit",IF(K126&gt;65,4,IF(K126&gt;50,3,IF(K126&gt;35,2,IF(K126&gt;20,1,0)))))</f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8">SUM(P126:V126)</f>
        <v>0</v>
      </c>
      <c r="X126" s="5">
        <f t="shared" ref="X126:X132" si="39">IF(W126&gt;85,"Over 85 limit",IF(W126&gt;65,4,IF(W126&gt;50,3,IF(W126&gt;35,2,IF(W126&gt;20,1,0)))))</f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6"/>
        <v>0</v>
      </c>
      <c r="L131" s="5">
        <f t="shared" si="37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8"/>
        <v>0</v>
      </c>
      <c r="X131" s="5">
        <f t="shared" si="39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6"/>
        <v>0</v>
      </c>
      <c r="L132" s="5">
        <f t="shared" si="37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8"/>
        <v>0</v>
      </c>
      <c r="X132" s="5">
        <f t="shared" si="39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">
    <cfRule type="cellIs" dxfId="119" priority="40" operator="equal">
      <formula>"Over 85 limit"</formula>
    </cfRule>
  </conditionalFormatting>
  <conditionalFormatting sqref="L9:L15">
    <cfRule type="cellIs" dxfId="118" priority="39" operator="equal">
      <formula>"Over 85 limit"</formula>
    </cfRule>
  </conditionalFormatting>
  <conditionalFormatting sqref="X8">
    <cfRule type="cellIs" dxfId="117" priority="38" operator="equal">
      <formula>"Over 85 limit"</formula>
    </cfRule>
  </conditionalFormatting>
  <conditionalFormatting sqref="X9:X15">
    <cfRule type="cellIs" dxfId="116" priority="37" operator="equal">
      <formula>"Over 85 limit"</formula>
    </cfRule>
  </conditionalFormatting>
  <conditionalFormatting sqref="L21">
    <cfRule type="cellIs" dxfId="115" priority="36" operator="equal">
      <formula>"Over 85 limit"</formula>
    </cfRule>
  </conditionalFormatting>
  <conditionalFormatting sqref="L22:L28">
    <cfRule type="cellIs" dxfId="114" priority="35" operator="equal">
      <formula>"Over 85 limit"</formula>
    </cfRule>
  </conditionalFormatting>
  <conditionalFormatting sqref="X21">
    <cfRule type="cellIs" dxfId="113" priority="34" operator="equal">
      <formula>"Over 85 limit"</formula>
    </cfRule>
  </conditionalFormatting>
  <conditionalFormatting sqref="X22:X28">
    <cfRule type="cellIs" dxfId="112" priority="33" operator="equal">
      <formula>"Over 85 limit"</formula>
    </cfRule>
  </conditionalFormatting>
  <conditionalFormatting sqref="L34">
    <cfRule type="cellIs" dxfId="111" priority="32" operator="equal">
      <formula>"Over 85 limit"</formula>
    </cfRule>
  </conditionalFormatting>
  <conditionalFormatting sqref="L35:L41">
    <cfRule type="cellIs" dxfId="110" priority="31" operator="equal">
      <formula>"Over 85 limit"</formula>
    </cfRule>
  </conditionalFormatting>
  <conditionalFormatting sqref="X34">
    <cfRule type="cellIs" dxfId="109" priority="30" operator="equal">
      <formula>"Over 85 limit"</formula>
    </cfRule>
  </conditionalFormatting>
  <conditionalFormatting sqref="X35:X41">
    <cfRule type="cellIs" dxfId="108" priority="29" operator="equal">
      <formula>"Over 85 limit"</formula>
    </cfRule>
  </conditionalFormatting>
  <conditionalFormatting sqref="L47">
    <cfRule type="cellIs" dxfId="107" priority="28" operator="equal">
      <formula>"Over 85 limit"</formula>
    </cfRule>
  </conditionalFormatting>
  <conditionalFormatting sqref="L48:L54">
    <cfRule type="cellIs" dxfId="106" priority="27" operator="equal">
      <formula>"Over 85 limit"</formula>
    </cfRule>
  </conditionalFormatting>
  <conditionalFormatting sqref="X47">
    <cfRule type="cellIs" dxfId="105" priority="26" operator="equal">
      <formula>"Over 85 limit"</formula>
    </cfRule>
  </conditionalFormatting>
  <conditionalFormatting sqref="X48:X54">
    <cfRule type="cellIs" dxfId="104" priority="25" operator="equal">
      <formula>"Over 85 limit"</formula>
    </cfRule>
  </conditionalFormatting>
  <conditionalFormatting sqref="L60">
    <cfRule type="cellIs" dxfId="103" priority="24" operator="equal">
      <formula>"Over 85 limit"</formula>
    </cfRule>
  </conditionalFormatting>
  <conditionalFormatting sqref="L61:L67">
    <cfRule type="cellIs" dxfId="102" priority="23" operator="equal">
      <formula>"Over 85 limit"</formula>
    </cfRule>
  </conditionalFormatting>
  <conditionalFormatting sqref="X60">
    <cfRule type="cellIs" dxfId="101" priority="22" operator="equal">
      <formula>"Over 85 limit"</formula>
    </cfRule>
  </conditionalFormatting>
  <conditionalFormatting sqref="X61:X67">
    <cfRule type="cellIs" dxfId="100" priority="21" operator="equal">
      <formula>"Over 85 limit"</formula>
    </cfRule>
  </conditionalFormatting>
  <conditionalFormatting sqref="L73">
    <cfRule type="cellIs" dxfId="99" priority="20" operator="equal">
      <formula>"Over 85 limit"</formula>
    </cfRule>
  </conditionalFormatting>
  <conditionalFormatting sqref="L74:L80">
    <cfRule type="cellIs" dxfId="98" priority="19" operator="equal">
      <formula>"Over 85 limit"</formula>
    </cfRule>
  </conditionalFormatting>
  <conditionalFormatting sqref="X73">
    <cfRule type="cellIs" dxfId="97" priority="18" operator="equal">
      <formula>"Over 85 limit"</formula>
    </cfRule>
  </conditionalFormatting>
  <conditionalFormatting sqref="X74:X80">
    <cfRule type="cellIs" dxfId="96" priority="17" operator="equal">
      <formula>"Over 85 limit"</formula>
    </cfRule>
  </conditionalFormatting>
  <conditionalFormatting sqref="L86">
    <cfRule type="cellIs" dxfId="95" priority="16" operator="equal">
      <formula>"Over 85 limit"</formula>
    </cfRule>
  </conditionalFormatting>
  <conditionalFormatting sqref="L87:L93">
    <cfRule type="cellIs" dxfId="94" priority="15" operator="equal">
      <formula>"Over 85 limit"</formula>
    </cfRule>
  </conditionalFormatting>
  <conditionalFormatting sqref="X86">
    <cfRule type="cellIs" dxfId="93" priority="14" operator="equal">
      <formula>"Over 85 limit"</formula>
    </cfRule>
  </conditionalFormatting>
  <conditionalFormatting sqref="X87:X93">
    <cfRule type="cellIs" dxfId="92" priority="13" operator="equal">
      <formula>"Over 85 limit"</formula>
    </cfRule>
  </conditionalFormatting>
  <conditionalFormatting sqref="L99">
    <cfRule type="cellIs" dxfId="91" priority="12" operator="equal">
      <formula>"Over 85 limit"</formula>
    </cfRule>
  </conditionalFormatting>
  <conditionalFormatting sqref="L100:L106">
    <cfRule type="cellIs" dxfId="90" priority="11" operator="equal">
      <formula>"Over 85 limit"</formula>
    </cfRule>
  </conditionalFormatting>
  <conditionalFormatting sqref="X99">
    <cfRule type="cellIs" dxfId="89" priority="10" operator="equal">
      <formula>"Over 85 limit"</formula>
    </cfRule>
  </conditionalFormatting>
  <conditionalFormatting sqref="X100:X106">
    <cfRule type="cellIs" dxfId="88" priority="9" operator="equal">
      <formula>"Over 85 limit"</formula>
    </cfRule>
  </conditionalFormatting>
  <conditionalFormatting sqref="L112">
    <cfRule type="cellIs" dxfId="87" priority="8" operator="equal">
      <formula>"Over 85 limit"</formula>
    </cfRule>
  </conditionalFormatting>
  <conditionalFormatting sqref="L113:L119">
    <cfRule type="cellIs" dxfId="86" priority="7" operator="equal">
      <formula>"Over 85 limit"</formula>
    </cfRule>
  </conditionalFormatting>
  <conditionalFormatting sqref="X112">
    <cfRule type="cellIs" dxfId="85" priority="6" operator="equal">
      <formula>"Over 85 limit"</formula>
    </cfRule>
  </conditionalFormatting>
  <conditionalFormatting sqref="X113:X119">
    <cfRule type="cellIs" dxfId="84" priority="5" operator="equal">
      <formula>"Over 85 limit"</formula>
    </cfRule>
  </conditionalFormatting>
  <conditionalFormatting sqref="L125">
    <cfRule type="cellIs" dxfId="83" priority="4" operator="equal">
      <formula>"Over 85 limit"</formula>
    </cfRule>
  </conditionalFormatting>
  <conditionalFormatting sqref="L126:L132">
    <cfRule type="cellIs" dxfId="82" priority="3" operator="equal">
      <formula>"Over 85 limit"</formula>
    </cfRule>
  </conditionalFormatting>
  <conditionalFormatting sqref="X125">
    <cfRule type="cellIs" dxfId="81" priority="2" operator="equal">
      <formula>"Over 85 limit"</formula>
    </cfRule>
  </conditionalFormatting>
  <conditionalFormatting sqref="X126:X132">
    <cfRule type="cellIs" dxfId="80" priority="1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opLeftCell="A26" workbookViewId="0">
      <selection activeCell="I45" sqref="I45"/>
    </sheetView>
  </sheetViews>
  <sheetFormatPr defaultRowHeight="15" x14ac:dyDescent="0.25"/>
  <cols>
    <col min="3" max="3" width="15.85546875" bestFit="1" customWidth="1"/>
    <col min="12" max="12" width="12.28515625" bestFit="1" customWidth="1"/>
    <col min="15" max="15" width="14.42578125" bestFit="1" customWidth="1"/>
  </cols>
  <sheetData>
    <row r="1" spans="1:24" x14ac:dyDescent="0.25">
      <c r="A1" s="12" t="s">
        <v>58</v>
      </c>
      <c r="C1" s="10"/>
    </row>
    <row r="2" spans="1:24" x14ac:dyDescent="0.25">
      <c r="A2" s="12" t="s">
        <v>59</v>
      </c>
      <c r="C2" s="10"/>
    </row>
    <row r="3" spans="1:24" x14ac:dyDescent="0.2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N3" s="9" t="s">
        <v>0</v>
      </c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25">
      <c r="A4" s="26" t="s">
        <v>10</v>
      </c>
      <c r="B4" s="13"/>
      <c r="C4" s="3"/>
      <c r="D4" s="25" t="s">
        <v>1</v>
      </c>
      <c r="E4" s="25"/>
      <c r="F4" s="25"/>
      <c r="G4" s="25"/>
      <c r="H4" s="25"/>
      <c r="I4" s="25"/>
      <c r="J4" s="25"/>
      <c r="K4" s="15" t="s">
        <v>2</v>
      </c>
      <c r="L4" s="15" t="s">
        <v>4</v>
      </c>
      <c r="N4" s="3"/>
      <c r="O4" s="3"/>
      <c r="P4" s="25" t="s">
        <v>1</v>
      </c>
      <c r="Q4" s="25"/>
      <c r="R4" s="25"/>
      <c r="S4" s="25"/>
      <c r="T4" s="25"/>
      <c r="U4" s="25"/>
      <c r="V4" s="25"/>
      <c r="W4" s="15" t="s">
        <v>2</v>
      </c>
      <c r="X4" s="15" t="s">
        <v>4</v>
      </c>
    </row>
    <row r="5" spans="1:24" x14ac:dyDescent="0.25">
      <c r="A5" s="27"/>
      <c r="B5" s="13"/>
      <c r="C5" s="3" t="s">
        <v>6</v>
      </c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 t="s">
        <v>3</v>
      </c>
      <c r="L5" s="15" t="s">
        <v>5</v>
      </c>
      <c r="N5" s="3"/>
      <c r="O5" s="3" t="s">
        <v>6</v>
      </c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 t="s">
        <v>3</v>
      </c>
      <c r="X5" s="15" t="s">
        <v>5</v>
      </c>
    </row>
    <row r="6" spans="1:24" x14ac:dyDescent="0.25">
      <c r="A6" s="27"/>
      <c r="B6" s="14">
        <v>1</v>
      </c>
      <c r="C6" s="2" t="s">
        <v>48</v>
      </c>
      <c r="D6" s="2">
        <v>48</v>
      </c>
      <c r="E6" s="2"/>
      <c r="F6" s="2"/>
      <c r="G6" s="2"/>
      <c r="H6" s="2"/>
      <c r="I6" s="2"/>
      <c r="J6" s="2"/>
      <c r="K6" s="5">
        <f>SUM(D6:J6)</f>
        <v>48</v>
      </c>
      <c r="L6" s="5">
        <f>IF(K6&gt;85,"Over 85 limit",IF(K6&gt;65,4,IF(K6&gt;50,3,IF(K6&gt;35,2,IF(K6&gt;20,1,0)))))</f>
        <v>2</v>
      </c>
      <c r="N6" s="6">
        <v>1</v>
      </c>
      <c r="O6" s="2"/>
      <c r="P6" s="2"/>
      <c r="Q6" s="2"/>
      <c r="R6" s="2"/>
      <c r="S6" s="2"/>
      <c r="T6" s="2"/>
      <c r="U6" s="2"/>
      <c r="V6" s="2"/>
      <c r="W6" s="5">
        <f>SUM(P6:V6)</f>
        <v>0</v>
      </c>
      <c r="X6" s="5">
        <f>IF(W6&gt;85,"Over 85 limit",IF(W6&gt;65,4,IF(W6&gt;50,3,IF(W6&gt;35,2,IF(W6&gt;20,1,0)))))</f>
        <v>0</v>
      </c>
    </row>
    <row r="7" spans="1:24" x14ac:dyDescent="0.25">
      <c r="A7" s="27"/>
      <c r="B7" s="14">
        <v>2</v>
      </c>
      <c r="C7" s="2" t="s">
        <v>47</v>
      </c>
      <c r="D7" s="2"/>
      <c r="E7" s="2">
        <v>22</v>
      </c>
      <c r="F7" s="2">
        <v>22</v>
      </c>
      <c r="G7" s="2">
        <v>19</v>
      </c>
      <c r="H7" s="2">
        <v>24</v>
      </c>
      <c r="I7" s="2"/>
      <c r="J7" s="2"/>
      <c r="K7" s="5">
        <f t="shared" ref="K7:K13" si="0">SUM(D7:J7)</f>
        <v>87</v>
      </c>
      <c r="L7" s="5" t="str">
        <f t="shared" ref="L7:L13" si="1">IF(K7&gt;85,"Over 85 limit",IF(K7&gt;65,4,IF(K7&gt;50,3,IF(K7&gt;35,2,IF(K7&gt;20,1,0)))))</f>
        <v>Over 85 limit</v>
      </c>
      <c r="N7" s="6">
        <v>2</v>
      </c>
      <c r="O7" s="2"/>
      <c r="P7" s="2"/>
      <c r="Q7" s="2"/>
      <c r="R7" s="2"/>
      <c r="S7" s="2"/>
      <c r="T7" s="2"/>
      <c r="U7" s="2"/>
      <c r="V7" s="2"/>
      <c r="W7" s="5">
        <f t="shared" ref="W7:W13" si="2">SUM(P7:V7)</f>
        <v>0</v>
      </c>
      <c r="X7" s="5">
        <f t="shared" ref="X7:X13" si="3">IF(W7&gt;85,"Over 85 limit",IF(W7&gt;65,4,IF(W7&gt;50,3,IF(W7&gt;35,2,IF(W7&gt;20,1,0)))))</f>
        <v>0</v>
      </c>
    </row>
    <row r="8" spans="1:24" x14ac:dyDescent="0.25">
      <c r="A8" s="27"/>
      <c r="B8" s="14">
        <v>3</v>
      </c>
      <c r="C8" s="2"/>
      <c r="D8" s="2"/>
      <c r="E8" s="2"/>
      <c r="F8" s="2"/>
      <c r="G8" s="2"/>
      <c r="H8" s="2"/>
      <c r="I8" s="2"/>
      <c r="J8" s="2"/>
      <c r="K8" s="5">
        <f t="shared" si="0"/>
        <v>0</v>
      </c>
      <c r="L8" s="5">
        <f t="shared" si="1"/>
        <v>0</v>
      </c>
      <c r="N8" s="6">
        <v>3</v>
      </c>
      <c r="O8" s="2"/>
      <c r="P8" s="2"/>
      <c r="Q8" s="2"/>
      <c r="R8" s="2"/>
      <c r="S8" s="2"/>
      <c r="T8" s="2"/>
      <c r="U8" s="2"/>
      <c r="V8" s="2"/>
      <c r="W8" s="5">
        <f t="shared" si="2"/>
        <v>0</v>
      </c>
      <c r="X8" s="5">
        <f t="shared" si="3"/>
        <v>0</v>
      </c>
    </row>
    <row r="9" spans="1:24" x14ac:dyDescent="0.25">
      <c r="A9" s="27"/>
      <c r="B9" s="14">
        <v>4</v>
      </c>
      <c r="C9" s="2"/>
      <c r="D9" s="2"/>
      <c r="E9" s="2"/>
      <c r="F9" s="2"/>
      <c r="G9" s="2"/>
      <c r="H9" s="2"/>
      <c r="I9" s="2"/>
      <c r="J9" s="2"/>
      <c r="K9" s="5">
        <f t="shared" si="0"/>
        <v>0</v>
      </c>
      <c r="L9" s="5">
        <f t="shared" si="1"/>
        <v>0</v>
      </c>
      <c r="N9" s="6">
        <v>4</v>
      </c>
      <c r="O9" s="2"/>
      <c r="P9" s="2"/>
      <c r="Q9" s="2"/>
      <c r="R9" s="2"/>
      <c r="S9" s="2"/>
      <c r="T9" s="2"/>
      <c r="U9" s="2"/>
      <c r="V9" s="2"/>
      <c r="W9" s="5">
        <f t="shared" si="2"/>
        <v>0</v>
      </c>
      <c r="X9" s="5">
        <f t="shared" si="3"/>
        <v>0</v>
      </c>
    </row>
    <row r="10" spans="1:24" x14ac:dyDescent="0.25">
      <c r="A10" s="27"/>
      <c r="B10" s="14">
        <v>5</v>
      </c>
      <c r="C10" s="2"/>
      <c r="D10" s="2"/>
      <c r="E10" s="2"/>
      <c r="F10" s="2"/>
      <c r="G10" s="2"/>
      <c r="H10" s="2"/>
      <c r="I10" s="2"/>
      <c r="J10" s="2"/>
      <c r="K10" s="5">
        <f t="shared" si="0"/>
        <v>0</v>
      </c>
      <c r="L10" s="5">
        <f t="shared" si="1"/>
        <v>0</v>
      </c>
      <c r="N10" s="6">
        <v>5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6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6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7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7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8"/>
      <c r="B13" s="14">
        <v>8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8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K14" s="1"/>
      <c r="L14" s="1"/>
    </row>
    <row r="15" spans="1:24" x14ac:dyDescent="0.25">
      <c r="K15" s="1"/>
      <c r="L15" s="1"/>
    </row>
    <row r="16" spans="1:24" x14ac:dyDescent="0.25">
      <c r="B16" s="9" t="s">
        <v>0</v>
      </c>
      <c r="C16" s="16">
        <v>43199</v>
      </c>
      <c r="D16" s="9"/>
      <c r="E16" s="9"/>
      <c r="F16" s="9"/>
      <c r="G16" s="9"/>
      <c r="H16" s="9"/>
      <c r="I16" s="9"/>
      <c r="J16" s="9"/>
      <c r="K16" s="9"/>
      <c r="L16" s="9"/>
      <c r="N16" s="9" t="s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22" t="s">
        <v>12</v>
      </c>
      <c r="B17" s="13"/>
      <c r="C17" s="3"/>
      <c r="D17" s="25" t="s">
        <v>1</v>
      </c>
      <c r="E17" s="25"/>
      <c r="F17" s="25"/>
      <c r="G17" s="25"/>
      <c r="H17" s="25"/>
      <c r="I17" s="25"/>
      <c r="J17" s="25"/>
      <c r="K17" s="15" t="s">
        <v>2</v>
      </c>
      <c r="L17" s="15" t="s">
        <v>4</v>
      </c>
      <c r="N17" s="3"/>
      <c r="O17" s="3"/>
      <c r="P17" s="25" t="s">
        <v>1</v>
      </c>
      <c r="Q17" s="25"/>
      <c r="R17" s="25"/>
      <c r="S17" s="25"/>
      <c r="T17" s="25"/>
      <c r="U17" s="25"/>
      <c r="V17" s="25"/>
      <c r="W17" s="15" t="s">
        <v>2</v>
      </c>
      <c r="X17" s="15" t="s">
        <v>4</v>
      </c>
    </row>
    <row r="18" spans="1:24" x14ac:dyDescent="0.25">
      <c r="A18" s="23"/>
      <c r="B18" s="13"/>
      <c r="C18" s="3" t="s">
        <v>6</v>
      </c>
      <c r="D18" s="15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 t="s">
        <v>3</v>
      </c>
      <c r="L18" s="15" t="s">
        <v>5</v>
      </c>
      <c r="N18" s="3"/>
      <c r="O18" s="3" t="s">
        <v>6</v>
      </c>
      <c r="P18" s="15">
        <v>1</v>
      </c>
      <c r="Q18" s="15">
        <v>2</v>
      </c>
      <c r="R18" s="15">
        <v>3</v>
      </c>
      <c r="S18" s="15">
        <v>4</v>
      </c>
      <c r="T18" s="15">
        <v>5</v>
      </c>
      <c r="U18" s="15">
        <v>6</v>
      </c>
      <c r="V18" s="15">
        <v>7</v>
      </c>
      <c r="W18" s="15" t="s">
        <v>3</v>
      </c>
      <c r="X18" s="15" t="s">
        <v>5</v>
      </c>
    </row>
    <row r="19" spans="1:24" x14ac:dyDescent="0.25">
      <c r="A19" s="23"/>
      <c r="B19" s="14">
        <v>1</v>
      </c>
      <c r="C19" s="2" t="s">
        <v>110</v>
      </c>
      <c r="D19" s="2">
        <v>34</v>
      </c>
      <c r="E19" s="2">
        <v>17</v>
      </c>
      <c r="F19" s="2"/>
      <c r="G19" s="2"/>
      <c r="H19" s="2"/>
      <c r="I19" s="2"/>
      <c r="J19" s="2"/>
      <c r="K19" s="5">
        <f>SUM(D19:J19)</f>
        <v>51</v>
      </c>
      <c r="L19" s="5">
        <f>IF(K19&gt;85,"Over 85 limit",IF(K19&gt;65,4,IF(K19&gt;50,3,IF(K19&gt;35,2,IF(K19&gt;20,1,0)))))</f>
        <v>3</v>
      </c>
      <c r="N19" s="6">
        <v>1</v>
      </c>
      <c r="O19" s="2"/>
      <c r="P19" s="2"/>
      <c r="Q19" s="2"/>
      <c r="R19" s="2"/>
      <c r="S19" s="2"/>
      <c r="T19" s="2"/>
      <c r="U19" s="2"/>
      <c r="V19" s="2"/>
      <c r="W19" s="5">
        <f>SUM(P19:V19)</f>
        <v>0</v>
      </c>
      <c r="X19" s="5">
        <f>IF(W19&gt;85,"Over 85 limit",IF(W19&gt;65,4,IF(W19&gt;50,3,IF(W19&gt;35,2,IF(W19&gt;20,1,0)))))</f>
        <v>0</v>
      </c>
    </row>
    <row r="20" spans="1:24" x14ac:dyDescent="0.25">
      <c r="A20" s="23"/>
      <c r="B20" s="14">
        <v>2</v>
      </c>
      <c r="C20" s="2" t="s">
        <v>111</v>
      </c>
      <c r="D20" s="2"/>
      <c r="E20" s="2">
        <v>28</v>
      </c>
      <c r="F20" s="2">
        <v>21</v>
      </c>
      <c r="G20" s="2"/>
      <c r="H20" s="2"/>
      <c r="I20" s="2"/>
      <c r="J20" s="2"/>
      <c r="K20" s="5">
        <f t="shared" ref="K20:K26" si="4">SUM(D20:J20)</f>
        <v>49</v>
      </c>
      <c r="L20" s="5">
        <f t="shared" ref="L20:L26" si="5">IF(K20&gt;85,"Over 85 limit",IF(K20&gt;65,4,IF(K20&gt;50,3,IF(K20&gt;35,2,IF(K20&gt;20,1,0)))))</f>
        <v>2</v>
      </c>
      <c r="N20" s="6">
        <v>2</v>
      </c>
      <c r="O20" s="2"/>
      <c r="P20" s="2"/>
      <c r="Q20" s="2"/>
      <c r="R20" s="2"/>
      <c r="S20" s="2"/>
      <c r="T20" s="2"/>
      <c r="U20" s="2"/>
      <c r="V20" s="2"/>
      <c r="W20" s="5">
        <f t="shared" ref="W20:W26" si="6">SUM(P20:V20)</f>
        <v>0</v>
      </c>
      <c r="X20" s="5">
        <f t="shared" ref="X20:X26" si="7">IF(W20&gt;85,"Over 85 limit",IF(W20&gt;65,4,IF(W20&gt;50,3,IF(W20&gt;35,2,IF(W20&gt;20,1,0)))))</f>
        <v>0</v>
      </c>
    </row>
    <row r="21" spans="1:24" x14ac:dyDescent="0.25">
      <c r="A21" s="23"/>
      <c r="B21" s="14">
        <v>3</v>
      </c>
      <c r="C21" s="2"/>
      <c r="D21" s="2"/>
      <c r="E21" s="2"/>
      <c r="F21" s="2"/>
      <c r="G21" s="2"/>
      <c r="H21" s="2"/>
      <c r="I21" s="2"/>
      <c r="J21" s="2"/>
      <c r="K21" s="5">
        <f t="shared" si="4"/>
        <v>0</v>
      </c>
      <c r="L21" s="5">
        <f t="shared" si="5"/>
        <v>0</v>
      </c>
      <c r="N21" s="6">
        <v>3</v>
      </c>
      <c r="O21" s="2"/>
      <c r="P21" s="2"/>
      <c r="Q21" s="2"/>
      <c r="R21" s="2"/>
      <c r="S21" s="2"/>
      <c r="T21" s="2"/>
      <c r="U21" s="2"/>
      <c r="V21" s="2"/>
      <c r="W21" s="5">
        <f t="shared" si="6"/>
        <v>0</v>
      </c>
      <c r="X21" s="5">
        <f t="shared" si="7"/>
        <v>0</v>
      </c>
    </row>
    <row r="22" spans="1:24" x14ac:dyDescent="0.25">
      <c r="A22" s="23"/>
      <c r="B22" s="14">
        <v>4</v>
      </c>
      <c r="C22" s="2"/>
      <c r="D22" s="2"/>
      <c r="E22" s="2"/>
      <c r="F22" s="2"/>
      <c r="G22" s="2"/>
      <c r="H22" s="2"/>
      <c r="I22" s="2"/>
      <c r="J22" s="2"/>
      <c r="K22" s="5">
        <f t="shared" si="4"/>
        <v>0</v>
      </c>
      <c r="L22" s="5">
        <f t="shared" si="5"/>
        <v>0</v>
      </c>
      <c r="N22" s="6">
        <v>4</v>
      </c>
      <c r="O22" s="2"/>
      <c r="P22" s="2"/>
      <c r="Q22" s="2"/>
      <c r="R22" s="2"/>
      <c r="S22" s="2"/>
      <c r="T22" s="2"/>
      <c r="U22" s="2"/>
      <c r="V22" s="2"/>
      <c r="W22" s="5">
        <f t="shared" si="6"/>
        <v>0</v>
      </c>
      <c r="X22" s="5">
        <f t="shared" si="7"/>
        <v>0</v>
      </c>
    </row>
    <row r="23" spans="1:24" x14ac:dyDescent="0.25">
      <c r="A23" s="23"/>
      <c r="B23" s="14">
        <v>5</v>
      </c>
      <c r="C23" s="2"/>
      <c r="D23" s="2"/>
      <c r="E23" s="2"/>
      <c r="F23" s="2"/>
      <c r="G23" s="2"/>
      <c r="H23" s="2"/>
      <c r="I23" s="2"/>
      <c r="J23" s="2"/>
      <c r="K23" s="5">
        <f t="shared" si="4"/>
        <v>0</v>
      </c>
      <c r="L23" s="5">
        <f t="shared" si="5"/>
        <v>0</v>
      </c>
      <c r="N23" s="6">
        <v>5</v>
      </c>
      <c r="O23" s="2"/>
      <c r="P23" s="2"/>
      <c r="Q23" s="2"/>
      <c r="R23" s="2"/>
      <c r="S23" s="2"/>
      <c r="T23" s="2"/>
      <c r="U23" s="2"/>
      <c r="V23" s="2"/>
      <c r="W23" s="5">
        <f t="shared" si="6"/>
        <v>0</v>
      </c>
      <c r="X23" s="5">
        <f t="shared" si="7"/>
        <v>0</v>
      </c>
    </row>
    <row r="24" spans="1:24" x14ac:dyDescent="0.25">
      <c r="A24" s="23"/>
      <c r="B24" s="14">
        <v>6</v>
      </c>
      <c r="C24" s="2"/>
      <c r="D24" s="2"/>
      <c r="E24" s="2"/>
      <c r="F24" s="2"/>
      <c r="G24" s="2"/>
      <c r="H24" s="2"/>
      <c r="I24" s="2"/>
      <c r="J24" s="2"/>
      <c r="K24" s="5">
        <f t="shared" si="4"/>
        <v>0</v>
      </c>
      <c r="L24" s="5">
        <f t="shared" si="5"/>
        <v>0</v>
      </c>
      <c r="N24" s="6">
        <v>6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7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7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4"/>
      <c r="B26" s="14">
        <v>8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8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K27" s="1"/>
      <c r="L27" s="1"/>
    </row>
    <row r="28" spans="1:24" x14ac:dyDescent="0.25">
      <c r="B28" s="7"/>
      <c r="C28" s="7"/>
      <c r="D28" s="7"/>
      <c r="E28" s="8"/>
      <c r="F28" s="8"/>
      <c r="G28" s="8"/>
      <c r="H28" s="8"/>
      <c r="I28" s="8"/>
      <c r="J28" s="7"/>
      <c r="K28" s="7"/>
      <c r="L28" s="7"/>
    </row>
    <row r="29" spans="1:24" x14ac:dyDescent="0.25">
      <c r="B29" s="9" t="s">
        <v>0</v>
      </c>
      <c r="C29" s="16">
        <v>43207</v>
      </c>
      <c r="D29" s="9"/>
      <c r="E29" s="9"/>
      <c r="F29" s="9"/>
      <c r="G29" s="9"/>
      <c r="H29" s="9"/>
      <c r="I29" s="9"/>
      <c r="J29" s="9"/>
      <c r="K29" s="9"/>
      <c r="L29" s="9"/>
      <c r="N29" s="9" t="s">
        <v>0</v>
      </c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26" t="s">
        <v>11</v>
      </c>
      <c r="B30" s="13"/>
      <c r="C30" s="3"/>
      <c r="D30" s="25" t="s">
        <v>1</v>
      </c>
      <c r="E30" s="25"/>
      <c r="F30" s="25"/>
      <c r="G30" s="25"/>
      <c r="H30" s="25"/>
      <c r="I30" s="25"/>
      <c r="J30" s="25"/>
      <c r="K30" s="15" t="s">
        <v>2</v>
      </c>
      <c r="L30" s="15" t="s">
        <v>4</v>
      </c>
      <c r="N30" s="3"/>
      <c r="O30" s="3"/>
      <c r="P30" s="25" t="s">
        <v>1</v>
      </c>
      <c r="Q30" s="25"/>
      <c r="R30" s="25"/>
      <c r="S30" s="25"/>
      <c r="T30" s="25"/>
      <c r="U30" s="25"/>
      <c r="V30" s="25"/>
      <c r="W30" s="15" t="s">
        <v>2</v>
      </c>
      <c r="X30" s="15" t="s">
        <v>4</v>
      </c>
    </row>
    <row r="31" spans="1:24" x14ac:dyDescent="0.25">
      <c r="A31" s="27"/>
      <c r="B31" s="13"/>
      <c r="C31" s="3" t="s">
        <v>6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>
        <v>6</v>
      </c>
      <c r="J31" s="15">
        <v>7</v>
      </c>
      <c r="K31" s="15" t="s">
        <v>3</v>
      </c>
      <c r="L31" s="15" t="s">
        <v>5</v>
      </c>
      <c r="N31" s="3"/>
      <c r="O31" s="3" t="s">
        <v>6</v>
      </c>
      <c r="P31" s="15">
        <v>1</v>
      </c>
      <c r="Q31" s="15">
        <v>2</v>
      </c>
      <c r="R31" s="15">
        <v>3</v>
      </c>
      <c r="S31" s="15">
        <v>4</v>
      </c>
      <c r="T31" s="15">
        <v>5</v>
      </c>
      <c r="U31" s="15">
        <v>6</v>
      </c>
      <c r="V31" s="15">
        <v>7</v>
      </c>
      <c r="W31" s="15" t="s">
        <v>3</v>
      </c>
      <c r="X31" s="15" t="s">
        <v>5</v>
      </c>
    </row>
    <row r="32" spans="1:24" x14ac:dyDescent="0.25">
      <c r="A32" s="27"/>
      <c r="B32" s="14">
        <v>1</v>
      </c>
      <c r="C32" s="2" t="s">
        <v>148</v>
      </c>
      <c r="D32" s="2">
        <v>31</v>
      </c>
      <c r="E32" s="2">
        <v>15</v>
      </c>
      <c r="F32" s="2">
        <v>21</v>
      </c>
      <c r="G32" s="2">
        <v>17</v>
      </c>
      <c r="H32" s="2"/>
      <c r="I32" s="2"/>
      <c r="J32" s="2"/>
      <c r="K32" s="5">
        <f>SUM(D32:J32)</f>
        <v>84</v>
      </c>
      <c r="L32" s="5">
        <f>IF(K32&gt;85,"Over 85 limit",IF(K32&gt;65,4,IF(K32&gt;50,3,IF(K32&gt;35,2,IF(K32&gt;20,1,0)))))</f>
        <v>4</v>
      </c>
      <c r="N32" s="6">
        <v>1</v>
      </c>
      <c r="O32" s="2"/>
      <c r="P32" s="2"/>
      <c r="Q32" s="2"/>
      <c r="R32" s="2"/>
      <c r="S32" s="2"/>
      <c r="T32" s="2"/>
      <c r="U32" s="2"/>
      <c r="V32" s="2"/>
      <c r="W32" s="5">
        <f>SUM(P32:V32)</f>
        <v>0</v>
      </c>
      <c r="X32" s="5">
        <f>IF(W32&gt;85,"Over 85 limit",IF(W32&gt;65,4,IF(W32&gt;50,3,IF(W32&gt;35,2,IF(W32&gt;20,1,0)))))</f>
        <v>0</v>
      </c>
    </row>
    <row r="33" spans="1:24" x14ac:dyDescent="0.25">
      <c r="A33" s="27"/>
      <c r="B33" s="14">
        <v>2</v>
      </c>
      <c r="C33" s="2" t="s">
        <v>149</v>
      </c>
      <c r="D33" s="2"/>
      <c r="E33" s="2"/>
      <c r="F33" s="2"/>
      <c r="G33" s="2"/>
      <c r="H33" s="2">
        <v>29</v>
      </c>
      <c r="I33" s="2">
        <v>23</v>
      </c>
      <c r="J33" s="2"/>
      <c r="K33" s="5">
        <f t="shared" ref="K33:K39" si="8">SUM(D33:J33)</f>
        <v>52</v>
      </c>
      <c r="L33" s="5">
        <f t="shared" ref="L33:L39" si="9">IF(K33&gt;85,"Over 85 limit",IF(K33&gt;65,4,IF(K33&gt;50,3,IF(K33&gt;35,2,IF(K33&gt;20,1,0)))))</f>
        <v>3</v>
      </c>
      <c r="N33" s="6">
        <v>2</v>
      </c>
      <c r="O33" s="2"/>
      <c r="P33" s="2"/>
      <c r="Q33" s="2"/>
      <c r="R33" s="2"/>
      <c r="S33" s="2"/>
      <c r="T33" s="2"/>
      <c r="U33" s="2"/>
      <c r="V33" s="2"/>
      <c r="W33" s="5">
        <f t="shared" ref="W33:W39" si="10">SUM(P33:V33)</f>
        <v>0</v>
      </c>
      <c r="X33" s="5">
        <f t="shared" ref="X33:X39" si="11">IF(W33&gt;85,"Over 85 limit",IF(W33&gt;65,4,IF(W33&gt;50,3,IF(W33&gt;35,2,IF(W33&gt;20,1,0)))))</f>
        <v>0</v>
      </c>
    </row>
    <row r="34" spans="1:24" x14ac:dyDescent="0.25">
      <c r="A34" s="27"/>
      <c r="B34" s="14">
        <v>3</v>
      </c>
      <c r="C34" s="2"/>
      <c r="D34" s="2"/>
      <c r="E34" s="2"/>
      <c r="F34" s="2"/>
      <c r="G34" s="2"/>
      <c r="H34" s="2"/>
      <c r="I34" s="2"/>
      <c r="J34" s="2"/>
      <c r="K34" s="5">
        <f t="shared" si="8"/>
        <v>0</v>
      </c>
      <c r="L34" s="5">
        <f t="shared" si="9"/>
        <v>0</v>
      </c>
      <c r="N34" s="6">
        <v>3</v>
      </c>
      <c r="O34" s="2"/>
      <c r="P34" s="2"/>
      <c r="Q34" s="2"/>
      <c r="R34" s="2"/>
      <c r="S34" s="2"/>
      <c r="T34" s="2"/>
      <c r="U34" s="2"/>
      <c r="V34" s="2"/>
      <c r="W34" s="5">
        <f t="shared" si="10"/>
        <v>0</v>
      </c>
      <c r="X34" s="5">
        <f t="shared" si="11"/>
        <v>0</v>
      </c>
    </row>
    <row r="35" spans="1:24" x14ac:dyDescent="0.25">
      <c r="A35" s="27"/>
      <c r="B35" s="14">
        <v>4</v>
      </c>
      <c r="C35" s="2"/>
      <c r="D35" s="2"/>
      <c r="E35" s="2"/>
      <c r="F35" s="2"/>
      <c r="G35" s="2"/>
      <c r="H35" s="2"/>
      <c r="I35" s="2"/>
      <c r="J35" s="2"/>
      <c r="K35" s="5">
        <f t="shared" si="8"/>
        <v>0</v>
      </c>
      <c r="L35" s="5">
        <f t="shared" si="9"/>
        <v>0</v>
      </c>
      <c r="N35" s="6">
        <v>4</v>
      </c>
      <c r="O35" s="2"/>
      <c r="P35" s="2"/>
      <c r="Q35" s="2"/>
      <c r="R35" s="2"/>
      <c r="S35" s="2"/>
      <c r="T35" s="2"/>
      <c r="U35" s="2"/>
      <c r="V35" s="2"/>
      <c r="W35" s="5">
        <f t="shared" si="10"/>
        <v>0</v>
      </c>
      <c r="X35" s="5">
        <f t="shared" si="11"/>
        <v>0</v>
      </c>
    </row>
    <row r="36" spans="1:24" x14ac:dyDescent="0.25">
      <c r="A36" s="27"/>
      <c r="B36" s="14">
        <v>5</v>
      </c>
      <c r="C36" s="2"/>
      <c r="D36" s="2"/>
      <c r="E36" s="2"/>
      <c r="F36" s="2"/>
      <c r="G36" s="2"/>
      <c r="H36" s="2"/>
      <c r="I36" s="2"/>
      <c r="J36" s="2"/>
      <c r="K36" s="5">
        <f t="shared" si="8"/>
        <v>0</v>
      </c>
      <c r="L36" s="5">
        <f t="shared" si="9"/>
        <v>0</v>
      </c>
      <c r="N36" s="6">
        <v>5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6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6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7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7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8"/>
      <c r="B39" s="14">
        <v>8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8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K40" s="1"/>
      <c r="L40" s="1"/>
    </row>
    <row r="41" spans="1:24" x14ac:dyDescent="0.25">
      <c r="K41" s="1"/>
      <c r="L41" s="1"/>
    </row>
    <row r="42" spans="1:24" x14ac:dyDescent="0.25">
      <c r="B42" s="9" t="s">
        <v>0</v>
      </c>
      <c r="C42" s="16">
        <v>43214</v>
      </c>
      <c r="D42" s="9"/>
      <c r="E42" s="9"/>
      <c r="F42" s="9"/>
      <c r="G42" s="9"/>
      <c r="H42" s="9"/>
      <c r="I42" s="9"/>
      <c r="J42" s="9"/>
      <c r="K42" s="9"/>
      <c r="L42" s="9"/>
      <c r="N42" s="9" t="s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5">
      <c r="A43" s="26" t="s">
        <v>13</v>
      </c>
      <c r="B43" s="13"/>
      <c r="C43" s="3"/>
      <c r="D43" s="25" t="s">
        <v>1</v>
      </c>
      <c r="E43" s="25"/>
      <c r="F43" s="25"/>
      <c r="G43" s="25"/>
      <c r="H43" s="25"/>
      <c r="I43" s="25"/>
      <c r="J43" s="25"/>
      <c r="K43" s="15" t="s">
        <v>2</v>
      </c>
      <c r="L43" s="15" t="s">
        <v>4</v>
      </c>
      <c r="N43" s="3"/>
      <c r="O43" s="3"/>
      <c r="P43" s="25" t="s">
        <v>1</v>
      </c>
      <c r="Q43" s="25"/>
      <c r="R43" s="25"/>
      <c r="S43" s="25"/>
      <c r="T43" s="25"/>
      <c r="U43" s="25"/>
      <c r="V43" s="25"/>
      <c r="W43" s="15" t="s">
        <v>2</v>
      </c>
      <c r="X43" s="15" t="s">
        <v>4</v>
      </c>
    </row>
    <row r="44" spans="1:24" x14ac:dyDescent="0.25">
      <c r="A44" s="27"/>
      <c r="B44" s="13"/>
      <c r="C44" s="3" t="s">
        <v>6</v>
      </c>
      <c r="D44" s="15">
        <v>1</v>
      </c>
      <c r="E44" s="15">
        <v>2</v>
      </c>
      <c r="F44" s="15">
        <v>3</v>
      </c>
      <c r="G44" s="15">
        <v>4</v>
      </c>
      <c r="H44" s="15">
        <v>5</v>
      </c>
      <c r="I44" s="15">
        <v>6</v>
      </c>
      <c r="J44" s="15">
        <v>7</v>
      </c>
      <c r="K44" s="15" t="s">
        <v>3</v>
      </c>
      <c r="L44" s="15" t="s">
        <v>5</v>
      </c>
      <c r="N44" s="3"/>
      <c r="O44" s="3" t="s">
        <v>6</v>
      </c>
      <c r="P44" s="15">
        <v>1</v>
      </c>
      <c r="Q44" s="15">
        <v>2</v>
      </c>
      <c r="R44" s="15">
        <v>3</v>
      </c>
      <c r="S44" s="15">
        <v>4</v>
      </c>
      <c r="T44" s="15">
        <v>5</v>
      </c>
      <c r="U44" s="15">
        <v>6</v>
      </c>
      <c r="V44" s="15">
        <v>7</v>
      </c>
      <c r="W44" s="15" t="s">
        <v>3</v>
      </c>
      <c r="X44" s="15" t="s">
        <v>5</v>
      </c>
    </row>
    <row r="45" spans="1:24" x14ac:dyDescent="0.25">
      <c r="A45" s="27"/>
      <c r="B45" s="14">
        <v>1</v>
      </c>
      <c r="C45" s="2" t="s">
        <v>158</v>
      </c>
      <c r="D45" s="2">
        <v>16</v>
      </c>
      <c r="E45" s="2">
        <v>14</v>
      </c>
      <c r="F45" s="2">
        <v>13</v>
      </c>
      <c r="G45" s="2">
        <v>16</v>
      </c>
      <c r="H45" s="2">
        <v>16</v>
      </c>
      <c r="I45" s="2"/>
      <c r="J45" s="2"/>
      <c r="K45" s="5">
        <f>SUM(D45:J45)</f>
        <v>75</v>
      </c>
      <c r="L45" s="5">
        <f>IF(K45&gt;85,"Over 85 limit",IF(K45&gt;65,4,IF(K45&gt;50,3,IF(K45&gt;35,2,IF(K45&gt;20,1,0)))))</f>
        <v>4</v>
      </c>
      <c r="N45" s="6">
        <v>1</v>
      </c>
      <c r="O45" s="2"/>
      <c r="P45" s="2"/>
      <c r="Q45" s="2"/>
      <c r="R45" s="2"/>
      <c r="S45" s="2"/>
      <c r="T45" s="2"/>
      <c r="U45" s="2"/>
      <c r="V45" s="2"/>
      <c r="W45" s="5">
        <f>SUM(P45:V45)</f>
        <v>0</v>
      </c>
      <c r="X45" s="5">
        <f>IF(W45&gt;85,"Over 85 limit",IF(W45&gt;65,4,IF(W45&gt;50,3,IF(W45&gt;35,2,IF(W45&gt;20,1,0)))))</f>
        <v>0</v>
      </c>
    </row>
    <row r="46" spans="1:24" x14ac:dyDescent="0.25">
      <c r="A46" s="27"/>
      <c r="B46" s="14">
        <v>2</v>
      </c>
      <c r="C46" s="2"/>
      <c r="D46" s="2"/>
      <c r="E46" s="2"/>
      <c r="F46" s="2"/>
      <c r="G46" s="2"/>
      <c r="H46" s="2"/>
      <c r="I46" s="2"/>
      <c r="J46" s="2"/>
      <c r="K46" s="5">
        <f t="shared" ref="K46:K52" si="12">SUM(D46:J46)</f>
        <v>0</v>
      </c>
      <c r="L46" s="5">
        <f t="shared" ref="L46:L52" si="13">IF(K46&gt;85,"Over 85 limit",IF(K46&gt;65,4,IF(K46&gt;50,3,IF(K46&gt;35,2,IF(K46&gt;20,1,0)))))</f>
        <v>0</v>
      </c>
      <c r="N46" s="6">
        <v>2</v>
      </c>
      <c r="O46" s="2"/>
      <c r="P46" s="2"/>
      <c r="Q46" s="2"/>
      <c r="R46" s="2"/>
      <c r="S46" s="2"/>
      <c r="T46" s="2"/>
      <c r="U46" s="2"/>
      <c r="V46" s="2"/>
      <c r="W46" s="5">
        <f t="shared" ref="W46:W52" si="14">SUM(P46:V46)</f>
        <v>0</v>
      </c>
      <c r="X46" s="5">
        <f t="shared" ref="X46:X52" si="15">IF(W46&gt;85,"Over 85 limit",IF(W46&gt;65,4,IF(W46&gt;50,3,IF(W46&gt;35,2,IF(W46&gt;20,1,0)))))</f>
        <v>0</v>
      </c>
    </row>
    <row r="47" spans="1:24" x14ac:dyDescent="0.25">
      <c r="A47" s="27"/>
      <c r="B47" s="14">
        <v>3</v>
      </c>
      <c r="C47" s="2"/>
      <c r="D47" s="2"/>
      <c r="E47" s="2"/>
      <c r="F47" s="2"/>
      <c r="G47" s="2"/>
      <c r="H47" s="2"/>
      <c r="I47" s="2"/>
      <c r="J47" s="2"/>
      <c r="K47" s="5">
        <f t="shared" si="12"/>
        <v>0</v>
      </c>
      <c r="L47" s="5">
        <f t="shared" si="13"/>
        <v>0</v>
      </c>
      <c r="N47" s="6">
        <v>3</v>
      </c>
      <c r="O47" s="2"/>
      <c r="P47" s="2"/>
      <c r="Q47" s="2"/>
      <c r="R47" s="2"/>
      <c r="S47" s="2"/>
      <c r="T47" s="2"/>
      <c r="U47" s="2"/>
      <c r="V47" s="2"/>
      <c r="W47" s="5">
        <f t="shared" si="14"/>
        <v>0</v>
      </c>
      <c r="X47" s="5">
        <f t="shared" si="15"/>
        <v>0</v>
      </c>
    </row>
    <row r="48" spans="1:24" x14ac:dyDescent="0.25">
      <c r="A48" s="27"/>
      <c r="B48" s="14">
        <v>4</v>
      </c>
      <c r="C48" s="2"/>
      <c r="D48" s="2"/>
      <c r="E48" s="2"/>
      <c r="F48" s="2"/>
      <c r="G48" s="2"/>
      <c r="H48" s="2"/>
      <c r="I48" s="2"/>
      <c r="J48" s="2"/>
      <c r="K48" s="5">
        <f t="shared" si="12"/>
        <v>0</v>
      </c>
      <c r="L48" s="5">
        <f t="shared" si="13"/>
        <v>0</v>
      </c>
      <c r="N48" s="6">
        <v>4</v>
      </c>
      <c r="O48" s="2"/>
      <c r="P48" s="2"/>
      <c r="Q48" s="2"/>
      <c r="R48" s="2"/>
      <c r="S48" s="2"/>
      <c r="T48" s="2"/>
      <c r="U48" s="2"/>
      <c r="V48" s="2"/>
      <c r="W48" s="5">
        <f t="shared" si="14"/>
        <v>0</v>
      </c>
      <c r="X48" s="5">
        <f t="shared" si="15"/>
        <v>0</v>
      </c>
    </row>
    <row r="49" spans="1:24" x14ac:dyDescent="0.25">
      <c r="A49" s="27"/>
      <c r="B49" s="14">
        <v>5</v>
      </c>
      <c r="C49" s="2"/>
      <c r="D49" s="2"/>
      <c r="E49" s="2"/>
      <c r="F49" s="2"/>
      <c r="G49" s="2"/>
      <c r="H49" s="2"/>
      <c r="I49" s="2"/>
      <c r="J49" s="2"/>
      <c r="K49" s="5">
        <f t="shared" si="12"/>
        <v>0</v>
      </c>
      <c r="L49" s="5">
        <f t="shared" si="13"/>
        <v>0</v>
      </c>
      <c r="N49" s="6">
        <v>5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6</v>
      </c>
      <c r="C50" s="2"/>
      <c r="D50" s="2"/>
      <c r="E50" s="2"/>
      <c r="F50" s="2"/>
      <c r="G50" s="2"/>
      <c r="H50" s="2"/>
      <c r="I50" s="2"/>
      <c r="J50" s="2"/>
      <c r="K50" s="5">
        <f t="shared" si="12"/>
        <v>0</v>
      </c>
      <c r="L50" s="5">
        <f t="shared" si="13"/>
        <v>0</v>
      </c>
      <c r="N50" s="6">
        <v>6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7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7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8"/>
      <c r="B52" s="14">
        <v>8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8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K53" s="1"/>
      <c r="L53" s="1"/>
    </row>
    <row r="54" spans="1:24" x14ac:dyDescent="0.25">
      <c r="K54" s="1"/>
      <c r="L54" s="1"/>
    </row>
    <row r="55" spans="1:24" x14ac:dyDescent="0.25">
      <c r="B55" s="9" t="s">
        <v>0</v>
      </c>
      <c r="C55" s="9"/>
      <c r="D55" s="9"/>
      <c r="E55" s="9"/>
      <c r="F55" s="9"/>
      <c r="G55" s="9"/>
      <c r="H55" s="9"/>
      <c r="I55" s="9"/>
      <c r="J55" s="9"/>
      <c r="K55" s="9"/>
      <c r="L55" s="9"/>
      <c r="N55" s="9" t="s">
        <v>0</v>
      </c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5">
      <c r="A56" s="26" t="s">
        <v>14</v>
      </c>
      <c r="B56" s="13"/>
      <c r="C56" s="3"/>
      <c r="D56" s="25" t="s">
        <v>1</v>
      </c>
      <c r="E56" s="25"/>
      <c r="F56" s="25"/>
      <c r="G56" s="25"/>
      <c r="H56" s="25"/>
      <c r="I56" s="25"/>
      <c r="J56" s="25"/>
      <c r="K56" s="15" t="s">
        <v>2</v>
      </c>
      <c r="L56" s="15" t="s">
        <v>4</v>
      </c>
      <c r="N56" s="3"/>
      <c r="O56" s="3"/>
      <c r="P56" s="25" t="s">
        <v>1</v>
      </c>
      <c r="Q56" s="25"/>
      <c r="R56" s="25"/>
      <c r="S56" s="25"/>
      <c r="T56" s="25"/>
      <c r="U56" s="25"/>
      <c r="V56" s="25"/>
      <c r="W56" s="15" t="s">
        <v>2</v>
      </c>
      <c r="X56" s="15" t="s">
        <v>4</v>
      </c>
    </row>
    <row r="57" spans="1:24" x14ac:dyDescent="0.25">
      <c r="A57" s="27"/>
      <c r="B57" s="13"/>
      <c r="C57" s="3" t="s">
        <v>6</v>
      </c>
      <c r="D57" s="15">
        <v>1</v>
      </c>
      <c r="E57" s="15">
        <v>2</v>
      </c>
      <c r="F57" s="15">
        <v>3</v>
      </c>
      <c r="G57" s="15">
        <v>4</v>
      </c>
      <c r="H57" s="15">
        <v>5</v>
      </c>
      <c r="I57" s="15">
        <v>6</v>
      </c>
      <c r="J57" s="15">
        <v>7</v>
      </c>
      <c r="K57" s="15" t="s">
        <v>3</v>
      </c>
      <c r="L57" s="15" t="s">
        <v>5</v>
      </c>
      <c r="N57" s="3"/>
      <c r="O57" s="3" t="s">
        <v>6</v>
      </c>
      <c r="P57" s="15">
        <v>1</v>
      </c>
      <c r="Q57" s="15">
        <v>2</v>
      </c>
      <c r="R57" s="15">
        <v>3</v>
      </c>
      <c r="S57" s="15">
        <v>4</v>
      </c>
      <c r="T57" s="15">
        <v>5</v>
      </c>
      <c r="U57" s="15">
        <v>6</v>
      </c>
      <c r="V57" s="15">
        <v>7</v>
      </c>
      <c r="W57" s="15" t="s">
        <v>3</v>
      </c>
      <c r="X57" s="15" t="s">
        <v>5</v>
      </c>
    </row>
    <row r="58" spans="1:24" x14ac:dyDescent="0.25">
      <c r="A58" s="27"/>
      <c r="B58" s="14">
        <v>1</v>
      </c>
      <c r="C58" s="2"/>
      <c r="D58" s="2"/>
      <c r="E58" s="2"/>
      <c r="F58" s="2"/>
      <c r="G58" s="2"/>
      <c r="H58" s="2"/>
      <c r="I58" s="2"/>
      <c r="J58" s="2"/>
      <c r="K58" s="5">
        <f>SUM(D58:J58)</f>
        <v>0</v>
      </c>
      <c r="L58" s="5">
        <f>IF(K58&gt;85,"Over 85 limit",IF(K58&gt;65,4,IF(K58&gt;50,3,IF(K58&gt;35,2,IF(K58&gt;20,1,0)))))</f>
        <v>0</v>
      </c>
      <c r="N58" s="6">
        <v>1</v>
      </c>
      <c r="O58" s="2"/>
      <c r="P58" s="2"/>
      <c r="Q58" s="2"/>
      <c r="R58" s="2"/>
      <c r="S58" s="2"/>
      <c r="T58" s="2"/>
      <c r="U58" s="2"/>
      <c r="V58" s="2"/>
      <c r="W58" s="5">
        <f>SUM(P58:V58)</f>
        <v>0</v>
      </c>
      <c r="X58" s="5">
        <f>IF(W58&gt;85,"Over 85 limit",IF(W58&gt;65,4,IF(W58&gt;50,3,IF(W58&gt;35,2,IF(W58&gt;20,1,0)))))</f>
        <v>0</v>
      </c>
    </row>
    <row r="59" spans="1:24" x14ac:dyDescent="0.25">
      <c r="A59" s="27"/>
      <c r="B59" s="14">
        <v>2</v>
      </c>
      <c r="C59" s="2"/>
      <c r="D59" s="2"/>
      <c r="E59" s="2"/>
      <c r="F59" s="2"/>
      <c r="G59" s="2"/>
      <c r="H59" s="2"/>
      <c r="I59" s="2"/>
      <c r="J59" s="2"/>
      <c r="K59" s="5">
        <f t="shared" ref="K59:K65" si="16">SUM(D59:J59)</f>
        <v>0</v>
      </c>
      <c r="L59" s="5">
        <f t="shared" ref="L59:L65" si="17">IF(K59&gt;85,"Over 85 limit",IF(K59&gt;65,4,IF(K59&gt;50,3,IF(K59&gt;35,2,IF(K59&gt;20,1,0)))))</f>
        <v>0</v>
      </c>
      <c r="N59" s="6">
        <v>2</v>
      </c>
      <c r="O59" s="2"/>
      <c r="P59" s="2"/>
      <c r="Q59" s="2"/>
      <c r="R59" s="2"/>
      <c r="S59" s="2"/>
      <c r="T59" s="2"/>
      <c r="U59" s="2"/>
      <c r="V59" s="2"/>
      <c r="W59" s="5">
        <f t="shared" ref="W59:W65" si="18">SUM(P59:V59)</f>
        <v>0</v>
      </c>
      <c r="X59" s="5">
        <f t="shared" ref="X59:X65" si="19">IF(W59&gt;85,"Over 85 limit",IF(W59&gt;65,4,IF(W59&gt;50,3,IF(W59&gt;35,2,IF(W59&gt;20,1,0)))))</f>
        <v>0</v>
      </c>
    </row>
    <row r="60" spans="1:24" x14ac:dyDescent="0.25">
      <c r="A60" s="27"/>
      <c r="B60" s="14">
        <v>3</v>
      </c>
      <c r="C60" s="2"/>
      <c r="D60" s="2"/>
      <c r="E60" s="2"/>
      <c r="F60" s="2"/>
      <c r="G60" s="2"/>
      <c r="H60" s="2"/>
      <c r="I60" s="2"/>
      <c r="J60" s="2"/>
      <c r="K60" s="5">
        <f t="shared" si="16"/>
        <v>0</v>
      </c>
      <c r="L60" s="5">
        <f t="shared" si="17"/>
        <v>0</v>
      </c>
      <c r="N60" s="6">
        <v>3</v>
      </c>
      <c r="O60" s="2"/>
      <c r="P60" s="2"/>
      <c r="Q60" s="2"/>
      <c r="R60" s="2"/>
      <c r="S60" s="2"/>
      <c r="T60" s="2"/>
      <c r="U60" s="2"/>
      <c r="V60" s="2"/>
      <c r="W60" s="5">
        <f t="shared" si="18"/>
        <v>0</v>
      </c>
      <c r="X60" s="5">
        <f t="shared" si="19"/>
        <v>0</v>
      </c>
    </row>
    <row r="61" spans="1:24" x14ac:dyDescent="0.25">
      <c r="A61" s="27"/>
      <c r="B61" s="14">
        <v>4</v>
      </c>
      <c r="C61" s="2"/>
      <c r="D61" s="2"/>
      <c r="E61" s="2"/>
      <c r="F61" s="2"/>
      <c r="G61" s="2"/>
      <c r="H61" s="2"/>
      <c r="I61" s="2"/>
      <c r="J61" s="2"/>
      <c r="K61" s="5">
        <f t="shared" si="16"/>
        <v>0</v>
      </c>
      <c r="L61" s="5">
        <f t="shared" si="17"/>
        <v>0</v>
      </c>
      <c r="N61" s="6">
        <v>4</v>
      </c>
      <c r="O61" s="2"/>
      <c r="P61" s="2"/>
      <c r="Q61" s="2"/>
      <c r="R61" s="2"/>
      <c r="S61" s="2"/>
      <c r="T61" s="2"/>
      <c r="U61" s="2"/>
      <c r="V61" s="2"/>
      <c r="W61" s="5">
        <f t="shared" si="18"/>
        <v>0</v>
      </c>
      <c r="X61" s="5">
        <f t="shared" si="19"/>
        <v>0</v>
      </c>
    </row>
    <row r="62" spans="1:24" x14ac:dyDescent="0.25">
      <c r="A62" s="27"/>
      <c r="B62" s="14">
        <v>5</v>
      </c>
      <c r="C62" s="2"/>
      <c r="D62" s="2"/>
      <c r="E62" s="2"/>
      <c r="F62" s="2"/>
      <c r="G62" s="2"/>
      <c r="H62" s="2"/>
      <c r="I62" s="2"/>
      <c r="J62" s="2"/>
      <c r="K62" s="5">
        <f t="shared" si="16"/>
        <v>0</v>
      </c>
      <c r="L62" s="5">
        <f t="shared" si="17"/>
        <v>0</v>
      </c>
      <c r="N62" s="6">
        <v>5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6</v>
      </c>
      <c r="C63" s="2"/>
      <c r="D63" s="2"/>
      <c r="E63" s="2"/>
      <c r="F63" s="2"/>
      <c r="G63" s="2"/>
      <c r="H63" s="2"/>
      <c r="I63" s="2"/>
      <c r="J63" s="2"/>
      <c r="K63" s="5">
        <f t="shared" si="16"/>
        <v>0</v>
      </c>
      <c r="L63" s="5">
        <f t="shared" si="17"/>
        <v>0</v>
      </c>
      <c r="N63" s="6">
        <v>6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7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7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8"/>
      <c r="B65" s="14">
        <v>8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8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K66" s="1"/>
      <c r="L66" s="1"/>
    </row>
    <row r="67" spans="1:24" x14ac:dyDescent="0.25">
      <c r="K67" s="1"/>
      <c r="L67" s="1"/>
    </row>
    <row r="68" spans="1:24" x14ac:dyDescent="0.25">
      <c r="B68" s="9" t="s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N68" s="9" t="s">
        <v>0</v>
      </c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5">
      <c r="A69" s="26" t="s">
        <v>15</v>
      </c>
      <c r="B69" s="13"/>
      <c r="C69" s="3"/>
      <c r="D69" s="25" t="s">
        <v>1</v>
      </c>
      <c r="E69" s="25"/>
      <c r="F69" s="25"/>
      <c r="G69" s="25"/>
      <c r="H69" s="25"/>
      <c r="I69" s="25"/>
      <c r="J69" s="25"/>
      <c r="K69" s="15" t="s">
        <v>2</v>
      </c>
      <c r="L69" s="15" t="s">
        <v>4</v>
      </c>
      <c r="N69" s="3"/>
      <c r="O69" s="3"/>
      <c r="P69" s="25" t="s">
        <v>1</v>
      </c>
      <c r="Q69" s="25"/>
      <c r="R69" s="25"/>
      <c r="S69" s="25"/>
      <c r="T69" s="25"/>
      <c r="U69" s="25"/>
      <c r="V69" s="25"/>
      <c r="W69" s="15" t="s">
        <v>2</v>
      </c>
      <c r="X69" s="15" t="s">
        <v>4</v>
      </c>
    </row>
    <row r="70" spans="1:24" x14ac:dyDescent="0.25">
      <c r="A70" s="27"/>
      <c r="B70" s="13"/>
      <c r="C70" s="3" t="s">
        <v>6</v>
      </c>
      <c r="D70" s="15">
        <v>1</v>
      </c>
      <c r="E70" s="15">
        <v>2</v>
      </c>
      <c r="F70" s="15">
        <v>3</v>
      </c>
      <c r="G70" s="15">
        <v>4</v>
      </c>
      <c r="H70" s="15">
        <v>5</v>
      </c>
      <c r="I70" s="15">
        <v>6</v>
      </c>
      <c r="J70" s="15">
        <v>7</v>
      </c>
      <c r="K70" s="15" t="s">
        <v>3</v>
      </c>
      <c r="L70" s="15" t="s">
        <v>5</v>
      </c>
      <c r="N70" s="3"/>
      <c r="O70" s="3" t="s">
        <v>6</v>
      </c>
      <c r="P70" s="15">
        <v>1</v>
      </c>
      <c r="Q70" s="15">
        <v>2</v>
      </c>
      <c r="R70" s="15">
        <v>3</v>
      </c>
      <c r="S70" s="15">
        <v>4</v>
      </c>
      <c r="T70" s="15">
        <v>5</v>
      </c>
      <c r="U70" s="15">
        <v>6</v>
      </c>
      <c r="V70" s="15">
        <v>7</v>
      </c>
      <c r="W70" s="15" t="s">
        <v>3</v>
      </c>
      <c r="X70" s="15" t="s">
        <v>5</v>
      </c>
    </row>
    <row r="71" spans="1:24" x14ac:dyDescent="0.25">
      <c r="A71" s="27"/>
      <c r="B71" s="14">
        <v>1</v>
      </c>
      <c r="C71" s="2"/>
      <c r="D71" s="2"/>
      <c r="E71" s="2"/>
      <c r="F71" s="2"/>
      <c r="G71" s="2"/>
      <c r="H71" s="2"/>
      <c r="I71" s="2"/>
      <c r="J71" s="2"/>
      <c r="K71" s="5">
        <f>SUM(D71:J71)</f>
        <v>0</v>
      </c>
      <c r="L71" s="5">
        <f>IF(K71&gt;85,"Over 85 limit",IF(K71&gt;65,4,IF(K71&gt;50,3,IF(K71&gt;35,2,IF(K71&gt;20,1,0)))))</f>
        <v>0</v>
      </c>
      <c r="N71" s="6">
        <v>1</v>
      </c>
      <c r="O71" s="2"/>
      <c r="P71" s="2"/>
      <c r="Q71" s="2"/>
      <c r="R71" s="2"/>
      <c r="S71" s="2"/>
      <c r="T71" s="2"/>
      <c r="U71" s="2"/>
      <c r="V71" s="2"/>
      <c r="W71" s="5">
        <f>SUM(P71:V71)</f>
        <v>0</v>
      </c>
      <c r="X71" s="5">
        <f>IF(W71&gt;85,"Over 85 limit",IF(W71&gt;65,4,IF(W71&gt;50,3,IF(W71&gt;35,2,IF(W71&gt;20,1,0)))))</f>
        <v>0</v>
      </c>
    </row>
    <row r="72" spans="1:24" x14ac:dyDescent="0.25">
      <c r="A72" s="27"/>
      <c r="B72" s="14">
        <v>2</v>
      </c>
      <c r="C72" s="2"/>
      <c r="D72" s="2"/>
      <c r="E72" s="2"/>
      <c r="F72" s="2"/>
      <c r="G72" s="2"/>
      <c r="H72" s="2"/>
      <c r="I72" s="2"/>
      <c r="J72" s="2"/>
      <c r="K72" s="5">
        <f t="shared" ref="K72:K78" si="20">SUM(D72:J72)</f>
        <v>0</v>
      </c>
      <c r="L72" s="5">
        <f t="shared" ref="L72:L78" si="21">IF(K72&gt;85,"Over 85 limit",IF(K72&gt;65,4,IF(K72&gt;50,3,IF(K72&gt;35,2,IF(K72&gt;20,1,0)))))</f>
        <v>0</v>
      </c>
      <c r="N72" s="6">
        <v>2</v>
      </c>
      <c r="O72" s="2"/>
      <c r="P72" s="2"/>
      <c r="Q72" s="2"/>
      <c r="R72" s="2"/>
      <c r="S72" s="2"/>
      <c r="T72" s="2"/>
      <c r="U72" s="2"/>
      <c r="V72" s="2"/>
      <c r="W72" s="5">
        <f t="shared" ref="W72:W78" si="22">SUM(P72:V72)</f>
        <v>0</v>
      </c>
      <c r="X72" s="5">
        <f t="shared" ref="X72:X78" si="23">IF(W72&gt;85,"Over 85 limit",IF(W72&gt;65,4,IF(W72&gt;50,3,IF(W72&gt;35,2,IF(W72&gt;20,1,0)))))</f>
        <v>0</v>
      </c>
    </row>
    <row r="73" spans="1:24" x14ac:dyDescent="0.25">
      <c r="A73" s="27"/>
      <c r="B73" s="14">
        <v>3</v>
      </c>
      <c r="C73" s="2"/>
      <c r="D73" s="2"/>
      <c r="E73" s="2"/>
      <c r="F73" s="2"/>
      <c r="G73" s="2"/>
      <c r="H73" s="2"/>
      <c r="I73" s="2"/>
      <c r="J73" s="2"/>
      <c r="K73" s="5">
        <f t="shared" si="20"/>
        <v>0</v>
      </c>
      <c r="L73" s="5">
        <f t="shared" si="21"/>
        <v>0</v>
      </c>
      <c r="N73" s="6">
        <v>3</v>
      </c>
      <c r="O73" s="2"/>
      <c r="P73" s="2"/>
      <c r="Q73" s="2"/>
      <c r="R73" s="2"/>
      <c r="S73" s="2"/>
      <c r="T73" s="2"/>
      <c r="U73" s="2"/>
      <c r="V73" s="2"/>
      <c r="W73" s="5">
        <f t="shared" si="22"/>
        <v>0</v>
      </c>
      <c r="X73" s="5">
        <f t="shared" si="23"/>
        <v>0</v>
      </c>
    </row>
    <row r="74" spans="1:24" x14ac:dyDescent="0.25">
      <c r="A74" s="27"/>
      <c r="B74" s="14">
        <v>4</v>
      </c>
      <c r="C74" s="2"/>
      <c r="D74" s="2"/>
      <c r="E74" s="2"/>
      <c r="F74" s="2"/>
      <c r="G74" s="2"/>
      <c r="H74" s="2"/>
      <c r="I74" s="2"/>
      <c r="J74" s="2"/>
      <c r="K74" s="5">
        <f t="shared" si="20"/>
        <v>0</v>
      </c>
      <c r="L74" s="5">
        <f t="shared" si="21"/>
        <v>0</v>
      </c>
      <c r="N74" s="6">
        <v>4</v>
      </c>
      <c r="O74" s="2"/>
      <c r="P74" s="2"/>
      <c r="Q74" s="2"/>
      <c r="R74" s="2"/>
      <c r="S74" s="2"/>
      <c r="T74" s="2"/>
      <c r="U74" s="2"/>
      <c r="V74" s="2"/>
      <c r="W74" s="5">
        <f t="shared" si="22"/>
        <v>0</v>
      </c>
      <c r="X74" s="5">
        <f t="shared" si="23"/>
        <v>0</v>
      </c>
    </row>
    <row r="75" spans="1:24" x14ac:dyDescent="0.25">
      <c r="A75" s="27"/>
      <c r="B75" s="14">
        <v>5</v>
      </c>
      <c r="C75" s="2"/>
      <c r="D75" s="2"/>
      <c r="E75" s="2"/>
      <c r="F75" s="2"/>
      <c r="G75" s="2"/>
      <c r="H75" s="2"/>
      <c r="I75" s="2"/>
      <c r="J75" s="2"/>
      <c r="K75" s="5">
        <f t="shared" si="20"/>
        <v>0</v>
      </c>
      <c r="L75" s="5">
        <f t="shared" si="21"/>
        <v>0</v>
      </c>
      <c r="N75" s="6">
        <v>5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6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6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7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7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8"/>
      <c r="B78" s="14">
        <v>8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8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K79" s="1"/>
      <c r="L79" s="1"/>
    </row>
    <row r="80" spans="1:24" x14ac:dyDescent="0.25">
      <c r="K80" s="1"/>
      <c r="L80" s="1"/>
    </row>
    <row r="81" spans="1:24" x14ac:dyDescent="0.25">
      <c r="B81" s="9" t="s">
        <v>0</v>
      </c>
      <c r="C81" s="9"/>
      <c r="D81" s="9"/>
      <c r="E81" s="9"/>
      <c r="F81" s="9"/>
      <c r="G81" s="9"/>
      <c r="H81" s="9"/>
      <c r="I81" s="9"/>
      <c r="J81" s="9"/>
      <c r="K81" s="9"/>
      <c r="L81" s="9"/>
      <c r="N81" s="9" t="s">
        <v>0</v>
      </c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5">
      <c r="A82" s="26" t="s">
        <v>16</v>
      </c>
      <c r="B82" s="13"/>
      <c r="C82" s="3"/>
      <c r="D82" s="25" t="s">
        <v>1</v>
      </c>
      <c r="E82" s="25"/>
      <c r="F82" s="25"/>
      <c r="G82" s="25"/>
      <c r="H82" s="25"/>
      <c r="I82" s="25"/>
      <c r="J82" s="25"/>
      <c r="K82" s="15" t="s">
        <v>2</v>
      </c>
      <c r="L82" s="15" t="s">
        <v>4</v>
      </c>
      <c r="N82" s="3"/>
      <c r="O82" s="3"/>
      <c r="P82" s="25" t="s">
        <v>1</v>
      </c>
      <c r="Q82" s="25"/>
      <c r="R82" s="25"/>
      <c r="S82" s="25"/>
      <c r="T82" s="25"/>
      <c r="U82" s="25"/>
      <c r="V82" s="25"/>
      <c r="W82" s="15" t="s">
        <v>2</v>
      </c>
      <c r="X82" s="15" t="s">
        <v>4</v>
      </c>
    </row>
    <row r="83" spans="1:24" x14ac:dyDescent="0.25">
      <c r="A83" s="27"/>
      <c r="B83" s="13"/>
      <c r="C83" s="3" t="s">
        <v>6</v>
      </c>
      <c r="D83" s="15">
        <v>1</v>
      </c>
      <c r="E83" s="15">
        <v>2</v>
      </c>
      <c r="F83" s="15">
        <v>3</v>
      </c>
      <c r="G83" s="15">
        <v>4</v>
      </c>
      <c r="H83" s="15">
        <v>5</v>
      </c>
      <c r="I83" s="15">
        <v>6</v>
      </c>
      <c r="J83" s="15">
        <v>7</v>
      </c>
      <c r="K83" s="15" t="s">
        <v>3</v>
      </c>
      <c r="L83" s="15" t="s">
        <v>5</v>
      </c>
      <c r="N83" s="3"/>
      <c r="O83" s="3" t="s">
        <v>6</v>
      </c>
      <c r="P83" s="15">
        <v>1</v>
      </c>
      <c r="Q83" s="15">
        <v>2</v>
      </c>
      <c r="R83" s="15">
        <v>3</v>
      </c>
      <c r="S83" s="15">
        <v>4</v>
      </c>
      <c r="T83" s="15">
        <v>5</v>
      </c>
      <c r="U83" s="15">
        <v>6</v>
      </c>
      <c r="V83" s="15">
        <v>7</v>
      </c>
      <c r="W83" s="15" t="s">
        <v>3</v>
      </c>
      <c r="X83" s="15" t="s">
        <v>5</v>
      </c>
    </row>
    <row r="84" spans="1:24" x14ac:dyDescent="0.25">
      <c r="A84" s="27"/>
      <c r="B84" s="14">
        <v>1</v>
      </c>
      <c r="C84" s="2"/>
      <c r="D84" s="2"/>
      <c r="E84" s="2"/>
      <c r="F84" s="2"/>
      <c r="G84" s="2"/>
      <c r="H84" s="2"/>
      <c r="I84" s="2"/>
      <c r="J84" s="2"/>
      <c r="K84" s="5">
        <f>SUM(D84:J84)</f>
        <v>0</v>
      </c>
      <c r="L84" s="5">
        <f>IF(K84&gt;85,"Over 85 limit",IF(K84&gt;65,4,IF(K84&gt;50,3,IF(K84&gt;35,2,IF(K84&gt;20,1,0)))))</f>
        <v>0</v>
      </c>
      <c r="N84" s="6">
        <v>1</v>
      </c>
      <c r="O84" s="2"/>
      <c r="P84" s="2"/>
      <c r="Q84" s="2"/>
      <c r="R84" s="2"/>
      <c r="S84" s="2"/>
      <c r="T84" s="2"/>
      <c r="U84" s="2"/>
      <c r="V84" s="2"/>
      <c r="W84" s="5">
        <f>SUM(P84:V84)</f>
        <v>0</v>
      </c>
      <c r="X84" s="5">
        <f>IF(W84&gt;85,"Over 85 limit",IF(W84&gt;65,4,IF(W84&gt;50,3,IF(W84&gt;35,2,IF(W84&gt;20,1,0)))))</f>
        <v>0</v>
      </c>
    </row>
    <row r="85" spans="1:24" x14ac:dyDescent="0.25">
      <c r="A85" s="27"/>
      <c r="B85" s="14">
        <v>2</v>
      </c>
      <c r="C85" s="2"/>
      <c r="D85" s="2"/>
      <c r="E85" s="2"/>
      <c r="F85" s="2"/>
      <c r="G85" s="2"/>
      <c r="H85" s="2"/>
      <c r="I85" s="2"/>
      <c r="J85" s="2"/>
      <c r="K85" s="5">
        <f t="shared" ref="K85:K91" si="24">SUM(D85:J85)</f>
        <v>0</v>
      </c>
      <c r="L85" s="5">
        <f t="shared" ref="L85:L91" si="25">IF(K85&gt;85,"Over 85 limit",IF(K85&gt;65,4,IF(K85&gt;50,3,IF(K85&gt;35,2,IF(K85&gt;20,1,0)))))</f>
        <v>0</v>
      </c>
      <c r="N85" s="6">
        <v>2</v>
      </c>
      <c r="O85" s="2"/>
      <c r="P85" s="2"/>
      <c r="Q85" s="2"/>
      <c r="R85" s="2"/>
      <c r="S85" s="2"/>
      <c r="T85" s="2"/>
      <c r="U85" s="2"/>
      <c r="V85" s="2"/>
      <c r="W85" s="5">
        <f t="shared" ref="W85:W91" si="26">SUM(P85:V85)</f>
        <v>0</v>
      </c>
      <c r="X85" s="5">
        <f t="shared" ref="X85:X91" si="27">IF(W85&gt;85,"Over 85 limit",IF(W85&gt;65,4,IF(W85&gt;50,3,IF(W85&gt;35,2,IF(W85&gt;20,1,0)))))</f>
        <v>0</v>
      </c>
    </row>
    <row r="86" spans="1:24" x14ac:dyDescent="0.25">
      <c r="A86" s="27"/>
      <c r="B86" s="14">
        <v>3</v>
      </c>
      <c r="C86" s="2"/>
      <c r="D86" s="2"/>
      <c r="E86" s="2"/>
      <c r="F86" s="2"/>
      <c r="G86" s="2"/>
      <c r="H86" s="2"/>
      <c r="I86" s="2"/>
      <c r="J86" s="2"/>
      <c r="K86" s="5">
        <f t="shared" si="24"/>
        <v>0</v>
      </c>
      <c r="L86" s="5">
        <f t="shared" si="25"/>
        <v>0</v>
      </c>
      <c r="N86" s="6">
        <v>3</v>
      </c>
      <c r="O86" s="2"/>
      <c r="P86" s="2"/>
      <c r="Q86" s="2"/>
      <c r="R86" s="2"/>
      <c r="S86" s="2"/>
      <c r="T86" s="2"/>
      <c r="U86" s="2"/>
      <c r="V86" s="2"/>
      <c r="W86" s="5">
        <f t="shared" si="26"/>
        <v>0</v>
      </c>
      <c r="X86" s="5">
        <f t="shared" si="27"/>
        <v>0</v>
      </c>
    </row>
    <row r="87" spans="1:24" x14ac:dyDescent="0.25">
      <c r="A87" s="27"/>
      <c r="B87" s="14">
        <v>4</v>
      </c>
      <c r="C87" s="2"/>
      <c r="D87" s="2"/>
      <c r="E87" s="2"/>
      <c r="F87" s="2"/>
      <c r="G87" s="2"/>
      <c r="H87" s="2"/>
      <c r="I87" s="2"/>
      <c r="J87" s="2"/>
      <c r="K87" s="5">
        <f t="shared" si="24"/>
        <v>0</v>
      </c>
      <c r="L87" s="5">
        <f t="shared" si="25"/>
        <v>0</v>
      </c>
      <c r="N87" s="6">
        <v>4</v>
      </c>
      <c r="O87" s="2"/>
      <c r="P87" s="2"/>
      <c r="Q87" s="2"/>
      <c r="R87" s="2"/>
      <c r="S87" s="2"/>
      <c r="T87" s="2"/>
      <c r="U87" s="2"/>
      <c r="V87" s="2"/>
      <c r="W87" s="5">
        <f t="shared" si="26"/>
        <v>0</v>
      </c>
      <c r="X87" s="5">
        <f t="shared" si="27"/>
        <v>0</v>
      </c>
    </row>
    <row r="88" spans="1:24" x14ac:dyDescent="0.25">
      <c r="A88" s="27"/>
      <c r="B88" s="14">
        <v>5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5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6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6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7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7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8"/>
      <c r="B91" s="14">
        <v>8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8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K92" s="1"/>
      <c r="L92" s="1"/>
    </row>
    <row r="93" spans="1:24" x14ac:dyDescent="0.25">
      <c r="K93" s="1"/>
      <c r="L93" s="1"/>
    </row>
    <row r="94" spans="1:24" x14ac:dyDescent="0.25">
      <c r="B94" s="9" t="s">
        <v>0</v>
      </c>
      <c r="C94" s="9"/>
      <c r="D94" s="9"/>
      <c r="E94" s="9"/>
      <c r="F94" s="9"/>
      <c r="G94" s="9"/>
      <c r="H94" s="9"/>
      <c r="I94" s="9"/>
      <c r="J94" s="9"/>
      <c r="K94" s="9"/>
      <c r="L94" s="9"/>
      <c r="N94" s="9" t="s">
        <v>0</v>
      </c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25">
      <c r="A95" s="22" t="s">
        <v>17</v>
      </c>
      <c r="B95" s="13"/>
      <c r="C95" s="3"/>
      <c r="D95" s="25" t="s">
        <v>1</v>
      </c>
      <c r="E95" s="25"/>
      <c r="F95" s="25"/>
      <c r="G95" s="25"/>
      <c r="H95" s="25"/>
      <c r="I95" s="25"/>
      <c r="J95" s="25"/>
      <c r="K95" s="15" t="s">
        <v>2</v>
      </c>
      <c r="L95" s="15" t="s">
        <v>4</v>
      </c>
      <c r="N95" s="3"/>
      <c r="O95" s="3"/>
      <c r="P95" s="25" t="s">
        <v>1</v>
      </c>
      <c r="Q95" s="25"/>
      <c r="R95" s="25"/>
      <c r="S95" s="25"/>
      <c r="T95" s="25"/>
      <c r="U95" s="25"/>
      <c r="V95" s="25"/>
      <c r="W95" s="15" t="s">
        <v>2</v>
      </c>
      <c r="X95" s="15" t="s">
        <v>4</v>
      </c>
    </row>
    <row r="96" spans="1:24" x14ac:dyDescent="0.25">
      <c r="A96" s="23"/>
      <c r="B96" s="13"/>
      <c r="C96" s="3" t="s">
        <v>6</v>
      </c>
      <c r="D96" s="15">
        <v>1</v>
      </c>
      <c r="E96" s="15">
        <v>2</v>
      </c>
      <c r="F96" s="15">
        <v>3</v>
      </c>
      <c r="G96" s="15">
        <v>4</v>
      </c>
      <c r="H96" s="15">
        <v>5</v>
      </c>
      <c r="I96" s="15">
        <v>6</v>
      </c>
      <c r="J96" s="15">
        <v>7</v>
      </c>
      <c r="K96" s="15" t="s">
        <v>3</v>
      </c>
      <c r="L96" s="15" t="s">
        <v>5</v>
      </c>
      <c r="N96" s="3"/>
      <c r="O96" s="3" t="s">
        <v>6</v>
      </c>
      <c r="P96" s="15">
        <v>1</v>
      </c>
      <c r="Q96" s="15">
        <v>2</v>
      </c>
      <c r="R96" s="15">
        <v>3</v>
      </c>
      <c r="S96" s="15">
        <v>4</v>
      </c>
      <c r="T96" s="15">
        <v>5</v>
      </c>
      <c r="U96" s="15">
        <v>6</v>
      </c>
      <c r="V96" s="15">
        <v>7</v>
      </c>
      <c r="W96" s="15" t="s">
        <v>3</v>
      </c>
      <c r="X96" s="15" t="s">
        <v>5</v>
      </c>
    </row>
    <row r="97" spans="1:24" x14ac:dyDescent="0.25">
      <c r="A97" s="23"/>
      <c r="B97" s="14">
        <v>1</v>
      </c>
      <c r="C97" s="2"/>
      <c r="D97" s="2"/>
      <c r="E97" s="2"/>
      <c r="F97" s="2"/>
      <c r="G97" s="2"/>
      <c r="H97" s="2"/>
      <c r="I97" s="2"/>
      <c r="J97" s="2"/>
      <c r="K97" s="5">
        <f>SUM(D97:J97)</f>
        <v>0</v>
      </c>
      <c r="L97" s="5">
        <f>IF(K97&gt;85,"Over 85 limit",IF(K97&gt;65,4,IF(K97&gt;50,3,IF(K97&gt;35,2,IF(K97&gt;20,1,0)))))</f>
        <v>0</v>
      </c>
      <c r="N97" s="6">
        <v>1</v>
      </c>
      <c r="O97" s="2"/>
      <c r="P97" s="2"/>
      <c r="Q97" s="2"/>
      <c r="R97" s="2"/>
      <c r="S97" s="2"/>
      <c r="T97" s="2"/>
      <c r="U97" s="2"/>
      <c r="V97" s="2"/>
      <c r="W97" s="5">
        <f>SUM(P97:V97)</f>
        <v>0</v>
      </c>
      <c r="X97" s="5">
        <f>IF(W97&gt;85,"Over 85 limit",IF(W97&gt;65,4,IF(W97&gt;50,3,IF(W97&gt;35,2,IF(W97&gt;20,1,0)))))</f>
        <v>0</v>
      </c>
    </row>
    <row r="98" spans="1:24" x14ac:dyDescent="0.25">
      <c r="A98" s="23"/>
      <c r="B98" s="14">
        <v>2</v>
      </c>
      <c r="C98" s="2"/>
      <c r="D98" s="2"/>
      <c r="E98" s="2"/>
      <c r="F98" s="2"/>
      <c r="G98" s="2"/>
      <c r="H98" s="2"/>
      <c r="I98" s="2"/>
      <c r="J98" s="2"/>
      <c r="K98" s="5">
        <f t="shared" ref="K98:K104" si="28">SUM(D98:J98)</f>
        <v>0</v>
      </c>
      <c r="L98" s="5">
        <f t="shared" ref="L98:L104" si="29">IF(K98&gt;85,"Over 85 limit",IF(K98&gt;65,4,IF(K98&gt;50,3,IF(K98&gt;35,2,IF(K98&gt;20,1,0)))))</f>
        <v>0</v>
      </c>
      <c r="N98" s="6">
        <v>2</v>
      </c>
      <c r="O98" s="2"/>
      <c r="P98" s="2"/>
      <c r="Q98" s="2"/>
      <c r="R98" s="2"/>
      <c r="S98" s="2"/>
      <c r="T98" s="2"/>
      <c r="U98" s="2"/>
      <c r="V98" s="2"/>
      <c r="W98" s="5">
        <f t="shared" ref="W98:W104" si="30">SUM(P98:V98)</f>
        <v>0</v>
      </c>
      <c r="X98" s="5">
        <f t="shared" ref="X98:X104" si="31">IF(W98&gt;85,"Over 85 limit",IF(W98&gt;65,4,IF(W98&gt;50,3,IF(W98&gt;35,2,IF(W98&gt;20,1,0)))))</f>
        <v>0</v>
      </c>
    </row>
    <row r="99" spans="1:24" x14ac:dyDescent="0.25">
      <c r="A99" s="23"/>
      <c r="B99" s="14">
        <v>3</v>
      </c>
      <c r="C99" s="2"/>
      <c r="D99" s="2"/>
      <c r="E99" s="2"/>
      <c r="F99" s="2"/>
      <c r="G99" s="2"/>
      <c r="H99" s="2"/>
      <c r="I99" s="2"/>
      <c r="J99" s="2"/>
      <c r="K99" s="5">
        <f t="shared" si="28"/>
        <v>0</v>
      </c>
      <c r="L99" s="5">
        <f t="shared" si="29"/>
        <v>0</v>
      </c>
      <c r="N99" s="6">
        <v>3</v>
      </c>
      <c r="O99" s="2"/>
      <c r="P99" s="2"/>
      <c r="Q99" s="2"/>
      <c r="R99" s="2"/>
      <c r="S99" s="2"/>
      <c r="T99" s="2"/>
      <c r="U99" s="2"/>
      <c r="V99" s="2"/>
      <c r="W99" s="5">
        <f t="shared" si="30"/>
        <v>0</v>
      </c>
      <c r="X99" s="5">
        <f t="shared" si="31"/>
        <v>0</v>
      </c>
    </row>
    <row r="100" spans="1:24" x14ac:dyDescent="0.25">
      <c r="A100" s="23"/>
      <c r="B100" s="14">
        <v>4</v>
      </c>
      <c r="C100" s="2"/>
      <c r="D100" s="2"/>
      <c r="E100" s="2"/>
      <c r="F100" s="2"/>
      <c r="G100" s="2"/>
      <c r="H100" s="2"/>
      <c r="I100" s="2"/>
      <c r="J100" s="2"/>
      <c r="K100" s="5">
        <f t="shared" si="28"/>
        <v>0</v>
      </c>
      <c r="L100" s="5">
        <f t="shared" si="29"/>
        <v>0</v>
      </c>
      <c r="N100" s="6">
        <v>4</v>
      </c>
      <c r="O100" s="2"/>
      <c r="P100" s="2"/>
      <c r="Q100" s="2"/>
      <c r="R100" s="2"/>
      <c r="S100" s="2"/>
      <c r="T100" s="2"/>
      <c r="U100" s="2"/>
      <c r="V100" s="2"/>
      <c r="W100" s="5">
        <f t="shared" si="30"/>
        <v>0</v>
      </c>
      <c r="X100" s="5">
        <f t="shared" si="31"/>
        <v>0</v>
      </c>
    </row>
    <row r="101" spans="1:24" x14ac:dyDescent="0.25">
      <c r="A101" s="23"/>
      <c r="B101" s="14">
        <v>5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5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6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6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7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7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4"/>
      <c r="B104" s="14">
        <v>8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8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K105" s="1"/>
      <c r="L105" s="1"/>
    </row>
    <row r="106" spans="1:24" x14ac:dyDescent="0.25">
      <c r="K106" s="1"/>
      <c r="L106" s="1"/>
    </row>
    <row r="107" spans="1:24" x14ac:dyDescent="0.25">
      <c r="B107" s="9" t="s">
        <v>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N107" s="9" t="s">
        <v>0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25">
      <c r="A108" s="22" t="s">
        <v>17</v>
      </c>
      <c r="B108" s="13"/>
      <c r="C108" s="3"/>
      <c r="D108" s="25" t="s">
        <v>1</v>
      </c>
      <c r="E108" s="25"/>
      <c r="F108" s="25"/>
      <c r="G108" s="25"/>
      <c r="H108" s="25"/>
      <c r="I108" s="25"/>
      <c r="J108" s="25"/>
      <c r="K108" s="15" t="s">
        <v>2</v>
      </c>
      <c r="L108" s="15" t="s">
        <v>4</v>
      </c>
      <c r="N108" s="3"/>
      <c r="O108" s="3"/>
      <c r="P108" s="25" t="s">
        <v>1</v>
      </c>
      <c r="Q108" s="25"/>
      <c r="R108" s="25"/>
      <c r="S108" s="25"/>
      <c r="T108" s="25"/>
      <c r="U108" s="25"/>
      <c r="V108" s="25"/>
      <c r="W108" s="15" t="s">
        <v>2</v>
      </c>
      <c r="X108" s="15" t="s">
        <v>4</v>
      </c>
    </row>
    <row r="109" spans="1:24" x14ac:dyDescent="0.25">
      <c r="A109" s="23"/>
      <c r="B109" s="13"/>
      <c r="C109" s="3" t="s">
        <v>6</v>
      </c>
      <c r="D109" s="15">
        <v>1</v>
      </c>
      <c r="E109" s="15">
        <v>2</v>
      </c>
      <c r="F109" s="15">
        <v>3</v>
      </c>
      <c r="G109" s="15">
        <v>4</v>
      </c>
      <c r="H109" s="15">
        <v>5</v>
      </c>
      <c r="I109" s="15">
        <v>6</v>
      </c>
      <c r="J109" s="15">
        <v>7</v>
      </c>
      <c r="K109" s="15" t="s">
        <v>3</v>
      </c>
      <c r="L109" s="15" t="s">
        <v>5</v>
      </c>
      <c r="N109" s="3"/>
      <c r="O109" s="3" t="s">
        <v>6</v>
      </c>
      <c r="P109" s="15">
        <v>1</v>
      </c>
      <c r="Q109" s="15">
        <v>2</v>
      </c>
      <c r="R109" s="15">
        <v>3</v>
      </c>
      <c r="S109" s="15">
        <v>4</v>
      </c>
      <c r="T109" s="15">
        <v>5</v>
      </c>
      <c r="U109" s="15">
        <v>6</v>
      </c>
      <c r="V109" s="15">
        <v>7</v>
      </c>
      <c r="W109" s="15" t="s">
        <v>3</v>
      </c>
      <c r="X109" s="15" t="s">
        <v>5</v>
      </c>
    </row>
    <row r="110" spans="1:24" x14ac:dyDescent="0.25">
      <c r="A110" s="23"/>
      <c r="B110" s="14">
        <v>1</v>
      </c>
      <c r="C110" s="2"/>
      <c r="D110" s="2"/>
      <c r="E110" s="2"/>
      <c r="F110" s="2"/>
      <c r="G110" s="2"/>
      <c r="H110" s="2"/>
      <c r="I110" s="2"/>
      <c r="J110" s="2"/>
      <c r="K110" s="5">
        <f>SUM(D110:J110)</f>
        <v>0</v>
      </c>
      <c r="L110" s="5">
        <f>IF(K110&gt;85,"Over 85 limit",IF(K110&gt;65,4,IF(K110&gt;50,3,IF(K110&gt;35,2,IF(K110&gt;20,1,0)))))</f>
        <v>0</v>
      </c>
      <c r="N110" s="6">
        <v>1</v>
      </c>
      <c r="O110" s="2"/>
      <c r="P110" s="2"/>
      <c r="Q110" s="2"/>
      <c r="R110" s="2"/>
      <c r="S110" s="2"/>
      <c r="T110" s="2"/>
      <c r="U110" s="2"/>
      <c r="V110" s="2"/>
      <c r="W110" s="5">
        <f>SUM(P110:V110)</f>
        <v>0</v>
      </c>
      <c r="X110" s="5">
        <f>IF(W110&gt;85,"Over 85 limit",IF(W110&gt;65,4,IF(W110&gt;50,3,IF(W110&gt;35,2,IF(W110&gt;20,1,0)))))</f>
        <v>0</v>
      </c>
    </row>
    <row r="111" spans="1:24" x14ac:dyDescent="0.25">
      <c r="A111" s="23"/>
      <c r="B111" s="14">
        <v>2</v>
      </c>
      <c r="C111" s="2"/>
      <c r="D111" s="2"/>
      <c r="E111" s="2"/>
      <c r="F111" s="2"/>
      <c r="G111" s="2"/>
      <c r="H111" s="2"/>
      <c r="I111" s="2"/>
      <c r="J111" s="2"/>
      <c r="K111" s="5">
        <f t="shared" ref="K111:K117" si="32">SUM(D111:J111)</f>
        <v>0</v>
      </c>
      <c r="L111" s="5">
        <f t="shared" ref="L111:L117" si="33">IF(K111&gt;85,"Over 85 limit",IF(K111&gt;65,4,IF(K111&gt;50,3,IF(K111&gt;35,2,IF(K111&gt;20,1,0)))))</f>
        <v>0</v>
      </c>
      <c r="N111" s="6">
        <v>2</v>
      </c>
      <c r="O111" s="2"/>
      <c r="P111" s="2"/>
      <c r="Q111" s="2"/>
      <c r="R111" s="2"/>
      <c r="S111" s="2"/>
      <c r="T111" s="2"/>
      <c r="U111" s="2"/>
      <c r="V111" s="2"/>
      <c r="W111" s="5">
        <f t="shared" ref="W111:W117" si="34">SUM(P111:V111)</f>
        <v>0</v>
      </c>
      <c r="X111" s="5">
        <f t="shared" ref="X111:X117" si="35">IF(W111&gt;85,"Over 85 limit",IF(W111&gt;65,4,IF(W111&gt;50,3,IF(W111&gt;35,2,IF(W111&gt;20,1,0)))))</f>
        <v>0</v>
      </c>
    </row>
    <row r="112" spans="1:24" x14ac:dyDescent="0.25">
      <c r="A112" s="23"/>
      <c r="B112" s="14">
        <v>3</v>
      </c>
      <c r="C112" s="2"/>
      <c r="D112" s="2"/>
      <c r="E112" s="2"/>
      <c r="F112" s="2"/>
      <c r="G112" s="2"/>
      <c r="H112" s="2"/>
      <c r="I112" s="2"/>
      <c r="J112" s="2"/>
      <c r="K112" s="5">
        <f t="shared" si="32"/>
        <v>0</v>
      </c>
      <c r="L112" s="5">
        <f t="shared" si="33"/>
        <v>0</v>
      </c>
      <c r="N112" s="6">
        <v>3</v>
      </c>
      <c r="O112" s="2"/>
      <c r="P112" s="2"/>
      <c r="Q112" s="2"/>
      <c r="R112" s="2"/>
      <c r="S112" s="2"/>
      <c r="T112" s="2"/>
      <c r="U112" s="2"/>
      <c r="V112" s="2"/>
      <c r="W112" s="5">
        <f t="shared" si="34"/>
        <v>0</v>
      </c>
      <c r="X112" s="5">
        <f t="shared" si="35"/>
        <v>0</v>
      </c>
    </row>
    <row r="113" spans="1:24" x14ac:dyDescent="0.25">
      <c r="A113" s="23"/>
      <c r="B113" s="14">
        <v>4</v>
      </c>
      <c r="C113" s="2"/>
      <c r="D113" s="2"/>
      <c r="E113" s="2"/>
      <c r="F113" s="2"/>
      <c r="G113" s="2"/>
      <c r="H113" s="2"/>
      <c r="I113" s="2"/>
      <c r="J113" s="2"/>
      <c r="K113" s="5">
        <f t="shared" si="32"/>
        <v>0</v>
      </c>
      <c r="L113" s="5">
        <f t="shared" si="33"/>
        <v>0</v>
      </c>
      <c r="N113" s="6">
        <v>4</v>
      </c>
      <c r="O113" s="2"/>
      <c r="P113" s="2"/>
      <c r="Q113" s="2"/>
      <c r="R113" s="2"/>
      <c r="S113" s="2"/>
      <c r="T113" s="2"/>
      <c r="U113" s="2"/>
      <c r="V113" s="2"/>
      <c r="W113" s="5">
        <f t="shared" si="34"/>
        <v>0</v>
      </c>
      <c r="X113" s="5">
        <f t="shared" si="35"/>
        <v>0</v>
      </c>
    </row>
    <row r="114" spans="1:24" x14ac:dyDescent="0.25">
      <c r="A114" s="23"/>
      <c r="B114" s="14">
        <v>5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5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6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6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7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7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4"/>
      <c r="B117" s="14">
        <v>8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8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K118" s="1"/>
      <c r="L118" s="1"/>
    </row>
    <row r="119" spans="1:24" x14ac:dyDescent="0.25">
      <c r="K119" s="1"/>
      <c r="L119" s="1"/>
    </row>
    <row r="120" spans="1:24" x14ac:dyDescent="0.25">
      <c r="B120" s="9" t="s">
        <v>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N120" s="9" t="s">
        <v>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5">
      <c r="A121" s="22" t="s">
        <v>17</v>
      </c>
      <c r="B121" s="13"/>
      <c r="C121" s="3"/>
      <c r="D121" s="25" t="s">
        <v>1</v>
      </c>
      <c r="E121" s="25"/>
      <c r="F121" s="25"/>
      <c r="G121" s="25"/>
      <c r="H121" s="25"/>
      <c r="I121" s="25"/>
      <c r="J121" s="25"/>
      <c r="K121" s="15" t="s">
        <v>2</v>
      </c>
      <c r="L121" s="15" t="s">
        <v>4</v>
      </c>
      <c r="N121" s="3"/>
      <c r="O121" s="3"/>
      <c r="P121" s="25" t="s">
        <v>1</v>
      </c>
      <c r="Q121" s="25"/>
      <c r="R121" s="25"/>
      <c r="S121" s="25"/>
      <c r="T121" s="25"/>
      <c r="U121" s="25"/>
      <c r="V121" s="25"/>
      <c r="W121" s="15" t="s">
        <v>2</v>
      </c>
      <c r="X121" s="15" t="s">
        <v>4</v>
      </c>
    </row>
    <row r="122" spans="1:24" x14ac:dyDescent="0.25">
      <c r="A122" s="23"/>
      <c r="B122" s="13"/>
      <c r="C122" s="3" t="s">
        <v>6</v>
      </c>
      <c r="D122" s="15">
        <v>1</v>
      </c>
      <c r="E122" s="15">
        <v>2</v>
      </c>
      <c r="F122" s="15">
        <v>3</v>
      </c>
      <c r="G122" s="15">
        <v>4</v>
      </c>
      <c r="H122" s="15">
        <v>5</v>
      </c>
      <c r="I122" s="15">
        <v>6</v>
      </c>
      <c r="J122" s="15">
        <v>7</v>
      </c>
      <c r="K122" s="15" t="s">
        <v>3</v>
      </c>
      <c r="L122" s="15" t="s">
        <v>5</v>
      </c>
      <c r="N122" s="3"/>
      <c r="O122" s="3" t="s">
        <v>6</v>
      </c>
      <c r="P122" s="15">
        <v>1</v>
      </c>
      <c r="Q122" s="15">
        <v>2</v>
      </c>
      <c r="R122" s="15">
        <v>3</v>
      </c>
      <c r="S122" s="15">
        <v>4</v>
      </c>
      <c r="T122" s="15">
        <v>5</v>
      </c>
      <c r="U122" s="15">
        <v>6</v>
      </c>
      <c r="V122" s="15">
        <v>7</v>
      </c>
      <c r="W122" s="15" t="s">
        <v>3</v>
      </c>
      <c r="X122" s="15" t="s">
        <v>5</v>
      </c>
    </row>
    <row r="123" spans="1:24" x14ac:dyDescent="0.25">
      <c r="A123" s="23"/>
      <c r="B123" s="14">
        <v>1</v>
      </c>
      <c r="C123" s="2"/>
      <c r="D123" s="2"/>
      <c r="E123" s="2"/>
      <c r="F123" s="2"/>
      <c r="G123" s="2"/>
      <c r="H123" s="2"/>
      <c r="I123" s="2"/>
      <c r="J123" s="2"/>
      <c r="K123" s="5">
        <f>SUM(D123:J123)</f>
        <v>0</v>
      </c>
      <c r="L123" s="5">
        <f>IF(K123&gt;85,"Over 85 limit",IF(K123&gt;65,4,IF(K123&gt;50,3,IF(K123&gt;35,2,IF(K123&gt;20,1,0)))))</f>
        <v>0</v>
      </c>
      <c r="N123" s="6">
        <v>1</v>
      </c>
      <c r="O123" s="2"/>
      <c r="P123" s="2"/>
      <c r="Q123" s="2"/>
      <c r="R123" s="2"/>
      <c r="S123" s="2"/>
      <c r="T123" s="2"/>
      <c r="U123" s="2"/>
      <c r="V123" s="2"/>
      <c r="W123" s="5">
        <f>SUM(P123:V123)</f>
        <v>0</v>
      </c>
      <c r="X123" s="5">
        <f>IF(W123&gt;85,"Over 85 limit",IF(W123&gt;65,4,IF(W123&gt;50,3,IF(W123&gt;35,2,IF(W123&gt;20,1,0)))))</f>
        <v>0</v>
      </c>
    </row>
    <row r="124" spans="1:24" x14ac:dyDescent="0.25">
      <c r="A124" s="23"/>
      <c r="B124" s="14">
        <v>2</v>
      </c>
      <c r="C124" s="2"/>
      <c r="D124" s="2"/>
      <c r="E124" s="2"/>
      <c r="F124" s="2"/>
      <c r="G124" s="2"/>
      <c r="H124" s="2"/>
      <c r="I124" s="2"/>
      <c r="J124" s="2"/>
      <c r="K124" s="5">
        <f t="shared" ref="K124:K130" si="36">SUM(D124:J124)</f>
        <v>0</v>
      </c>
      <c r="L124" s="5">
        <f t="shared" ref="L124:L130" si="37">IF(K124&gt;85,"Over 85 limit",IF(K124&gt;65,4,IF(K124&gt;50,3,IF(K124&gt;35,2,IF(K124&gt;20,1,0)))))</f>
        <v>0</v>
      </c>
      <c r="N124" s="6">
        <v>2</v>
      </c>
      <c r="O124" s="2"/>
      <c r="P124" s="2"/>
      <c r="Q124" s="2"/>
      <c r="R124" s="2"/>
      <c r="S124" s="2"/>
      <c r="T124" s="2"/>
      <c r="U124" s="2"/>
      <c r="V124" s="2"/>
      <c r="W124" s="5">
        <f t="shared" ref="W124:W130" si="38">SUM(P124:V124)</f>
        <v>0</v>
      </c>
      <c r="X124" s="5">
        <f t="shared" ref="X124:X130" si="39">IF(W124&gt;85,"Over 85 limit",IF(W124&gt;65,4,IF(W124&gt;50,3,IF(W124&gt;35,2,IF(W124&gt;20,1,0)))))</f>
        <v>0</v>
      </c>
    </row>
    <row r="125" spans="1:24" x14ac:dyDescent="0.25">
      <c r="A125" s="23"/>
      <c r="B125" s="14">
        <v>3</v>
      </c>
      <c r="C125" s="2"/>
      <c r="D125" s="2"/>
      <c r="E125" s="2"/>
      <c r="F125" s="2"/>
      <c r="G125" s="2"/>
      <c r="H125" s="2"/>
      <c r="I125" s="2"/>
      <c r="J125" s="2"/>
      <c r="K125" s="5">
        <f t="shared" si="36"/>
        <v>0</v>
      </c>
      <c r="L125" s="5">
        <f t="shared" si="37"/>
        <v>0</v>
      </c>
      <c r="N125" s="6">
        <v>3</v>
      </c>
      <c r="O125" s="2"/>
      <c r="P125" s="2"/>
      <c r="Q125" s="2"/>
      <c r="R125" s="2"/>
      <c r="S125" s="2"/>
      <c r="T125" s="2"/>
      <c r="U125" s="2"/>
      <c r="V125" s="2"/>
      <c r="W125" s="5">
        <f t="shared" si="38"/>
        <v>0</v>
      </c>
      <c r="X125" s="5">
        <f t="shared" si="39"/>
        <v>0</v>
      </c>
    </row>
    <row r="126" spans="1:24" x14ac:dyDescent="0.25">
      <c r="A126" s="23"/>
      <c r="B126" s="14">
        <v>4</v>
      </c>
      <c r="C126" s="2"/>
      <c r="D126" s="2"/>
      <c r="E126" s="2"/>
      <c r="F126" s="2"/>
      <c r="G126" s="2"/>
      <c r="H126" s="2"/>
      <c r="I126" s="2"/>
      <c r="J126" s="2"/>
      <c r="K126" s="5">
        <f t="shared" si="36"/>
        <v>0</v>
      </c>
      <c r="L126" s="5">
        <f t="shared" si="37"/>
        <v>0</v>
      </c>
      <c r="N126" s="6">
        <v>4</v>
      </c>
      <c r="O126" s="2"/>
      <c r="P126" s="2"/>
      <c r="Q126" s="2"/>
      <c r="R126" s="2"/>
      <c r="S126" s="2"/>
      <c r="T126" s="2"/>
      <c r="U126" s="2"/>
      <c r="V126" s="2"/>
      <c r="W126" s="5">
        <f t="shared" si="38"/>
        <v>0</v>
      </c>
      <c r="X126" s="5">
        <f t="shared" si="39"/>
        <v>0</v>
      </c>
    </row>
    <row r="127" spans="1:24" x14ac:dyDescent="0.25">
      <c r="A127" s="23"/>
      <c r="B127" s="14">
        <v>5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5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6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6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7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7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4"/>
      <c r="B130" s="14">
        <v>8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8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</sheetData>
  <mergeCells count="30">
    <mergeCell ref="A108:A117"/>
    <mergeCell ref="D108:J108"/>
    <mergeCell ref="P108:V108"/>
    <mergeCell ref="A121:A130"/>
    <mergeCell ref="D121:J121"/>
    <mergeCell ref="P121:V121"/>
    <mergeCell ref="A82:A91"/>
    <mergeCell ref="D82:J82"/>
    <mergeCell ref="P82:V82"/>
    <mergeCell ref="A95:A104"/>
    <mergeCell ref="D95:J95"/>
    <mergeCell ref="P95:V95"/>
    <mergeCell ref="A56:A65"/>
    <mergeCell ref="D56:J56"/>
    <mergeCell ref="P56:V56"/>
    <mergeCell ref="A69:A78"/>
    <mergeCell ref="D69:J69"/>
    <mergeCell ref="P69:V69"/>
    <mergeCell ref="A30:A39"/>
    <mergeCell ref="D30:J30"/>
    <mergeCell ref="P30:V30"/>
    <mergeCell ref="A43:A52"/>
    <mergeCell ref="D43:J43"/>
    <mergeCell ref="P43:V43"/>
    <mergeCell ref="A4:A13"/>
    <mergeCell ref="D4:J4"/>
    <mergeCell ref="P4:V4"/>
    <mergeCell ref="A17:A26"/>
    <mergeCell ref="D17:J17"/>
    <mergeCell ref="P17:V17"/>
  </mergeCells>
  <conditionalFormatting sqref="L6">
    <cfRule type="cellIs" dxfId="79" priority="40" operator="equal">
      <formula>"Over 85 limit"</formula>
    </cfRule>
  </conditionalFormatting>
  <conditionalFormatting sqref="L7:L13">
    <cfRule type="cellIs" dxfId="78" priority="39" operator="equal">
      <formula>"Over 85 limit"</formula>
    </cfRule>
  </conditionalFormatting>
  <conditionalFormatting sqref="X6">
    <cfRule type="cellIs" dxfId="77" priority="38" operator="equal">
      <formula>"Over 85 limit"</formula>
    </cfRule>
  </conditionalFormatting>
  <conditionalFormatting sqref="X7:X13">
    <cfRule type="cellIs" dxfId="76" priority="37" operator="equal">
      <formula>"Over 85 limit"</formula>
    </cfRule>
  </conditionalFormatting>
  <conditionalFormatting sqref="L19">
    <cfRule type="cellIs" dxfId="75" priority="36" operator="equal">
      <formula>"Over 85 limit"</formula>
    </cfRule>
  </conditionalFormatting>
  <conditionalFormatting sqref="L20:L26">
    <cfRule type="cellIs" dxfId="74" priority="35" operator="equal">
      <formula>"Over 85 limit"</formula>
    </cfRule>
  </conditionalFormatting>
  <conditionalFormatting sqref="X19">
    <cfRule type="cellIs" dxfId="73" priority="34" operator="equal">
      <formula>"Over 85 limit"</formula>
    </cfRule>
  </conditionalFormatting>
  <conditionalFormatting sqref="X20:X26">
    <cfRule type="cellIs" dxfId="72" priority="33" operator="equal">
      <formula>"Over 85 limit"</formula>
    </cfRule>
  </conditionalFormatting>
  <conditionalFormatting sqref="L32">
    <cfRule type="cellIs" dxfId="71" priority="32" operator="equal">
      <formula>"Over 85 limit"</formula>
    </cfRule>
  </conditionalFormatting>
  <conditionalFormatting sqref="L33:L39">
    <cfRule type="cellIs" dxfId="70" priority="31" operator="equal">
      <formula>"Over 85 limit"</formula>
    </cfRule>
  </conditionalFormatting>
  <conditionalFormatting sqref="X32">
    <cfRule type="cellIs" dxfId="69" priority="30" operator="equal">
      <formula>"Over 85 limit"</formula>
    </cfRule>
  </conditionalFormatting>
  <conditionalFormatting sqref="X33:X39">
    <cfRule type="cellIs" dxfId="68" priority="29" operator="equal">
      <formula>"Over 85 limit"</formula>
    </cfRule>
  </conditionalFormatting>
  <conditionalFormatting sqref="L45">
    <cfRule type="cellIs" dxfId="67" priority="28" operator="equal">
      <formula>"Over 85 limit"</formula>
    </cfRule>
  </conditionalFormatting>
  <conditionalFormatting sqref="L46:L52">
    <cfRule type="cellIs" dxfId="66" priority="27" operator="equal">
      <formula>"Over 85 limit"</formula>
    </cfRule>
  </conditionalFormatting>
  <conditionalFormatting sqref="X45">
    <cfRule type="cellIs" dxfId="65" priority="26" operator="equal">
      <formula>"Over 85 limit"</formula>
    </cfRule>
  </conditionalFormatting>
  <conditionalFormatting sqref="X46:X52">
    <cfRule type="cellIs" dxfId="64" priority="25" operator="equal">
      <formula>"Over 85 limit"</formula>
    </cfRule>
  </conditionalFormatting>
  <conditionalFormatting sqref="L58">
    <cfRule type="cellIs" dxfId="63" priority="24" operator="equal">
      <formula>"Over 85 limit"</formula>
    </cfRule>
  </conditionalFormatting>
  <conditionalFormatting sqref="L59:L65">
    <cfRule type="cellIs" dxfId="62" priority="23" operator="equal">
      <formula>"Over 85 limit"</formula>
    </cfRule>
  </conditionalFormatting>
  <conditionalFormatting sqref="X58">
    <cfRule type="cellIs" dxfId="61" priority="22" operator="equal">
      <formula>"Over 85 limit"</formula>
    </cfRule>
  </conditionalFormatting>
  <conditionalFormatting sqref="X59:X65">
    <cfRule type="cellIs" dxfId="60" priority="21" operator="equal">
      <formula>"Over 85 limit"</formula>
    </cfRule>
  </conditionalFormatting>
  <conditionalFormatting sqref="L71">
    <cfRule type="cellIs" dxfId="59" priority="20" operator="equal">
      <formula>"Over 85 limit"</formula>
    </cfRule>
  </conditionalFormatting>
  <conditionalFormatting sqref="L72:L78">
    <cfRule type="cellIs" dxfId="58" priority="19" operator="equal">
      <formula>"Over 85 limit"</formula>
    </cfRule>
  </conditionalFormatting>
  <conditionalFormatting sqref="X71">
    <cfRule type="cellIs" dxfId="57" priority="18" operator="equal">
      <formula>"Over 85 limit"</formula>
    </cfRule>
  </conditionalFormatting>
  <conditionalFormatting sqref="X72:X78">
    <cfRule type="cellIs" dxfId="56" priority="17" operator="equal">
      <formula>"Over 85 limit"</formula>
    </cfRule>
  </conditionalFormatting>
  <conditionalFormatting sqref="L84">
    <cfRule type="cellIs" dxfId="55" priority="16" operator="equal">
      <formula>"Over 85 limit"</formula>
    </cfRule>
  </conditionalFormatting>
  <conditionalFormatting sqref="L85:L91">
    <cfRule type="cellIs" dxfId="54" priority="15" operator="equal">
      <formula>"Over 85 limit"</formula>
    </cfRule>
  </conditionalFormatting>
  <conditionalFormatting sqref="X84">
    <cfRule type="cellIs" dxfId="53" priority="14" operator="equal">
      <formula>"Over 85 limit"</formula>
    </cfRule>
  </conditionalFormatting>
  <conditionalFormatting sqref="X85:X91">
    <cfRule type="cellIs" dxfId="52" priority="13" operator="equal">
      <formula>"Over 85 limit"</formula>
    </cfRule>
  </conditionalFormatting>
  <conditionalFormatting sqref="L97">
    <cfRule type="cellIs" dxfId="51" priority="12" operator="equal">
      <formula>"Over 85 limit"</formula>
    </cfRule>
  </conditionalFormatting>
  <conditionalFormatting sqref="L98:L104">
    <cfRule type="cellIs" dxfId="50" priority="11" operator="equal">
      <formula>"Over 85 limit"</formula>
    </cfRule>
  </conditionalFormatting>
  <conditionalFormatting sqref="X97">
    <cfRule type="cellIs" dxfId="49" priority="10" operator="equal">
      <formula>"Over 85 limit"</formula>
    </cfRule>
  </conditionalFormatting>
  <conditionalFormatting sqref="X98:X104">
    <cfRule type="cellIs" dxfId="48" priority="9" operator="equal">
      <formula>"Over 85 limit"</formula>
    </cfRule>
  </conditionalFormatting>
  <conditionalFormatting sqref="L110">
    <cfRule type="cellIs" dxfId="47" priority="8" operator="equal">
      <formula>"Over 85 limit"</formula>
    </cfRule>
  </conditionalFormatting>
  <conditionalFormatting sqref="L111:L117">
    <cfRule type="cellIs" dxfId="46" priority="7" operator="equal">
      <formula>"Over 85 limit"</formula>
    </cfRule>
  </conditionalFormatting>
  <conditionalFormatting sqref="X110">
    <cfRule type="cellIs" dxfId="45" priority="6" operator="equal">
      <formula>"Over 85 limit"</formula>
    </cfRule>
  </conditionalFormatting>
  <conditionalFormatting sqref="X111:X117">
    <cfRule type="cellIs" dxfId="44" priority="5" operator="equal">
      <formula>"Over 85 limit"</formula>
    </cfRule>
  </conditionalFormatting>
  <conditionalFormatting sqref="L123">
    <cfRule type="cellIs" dxfId="43" priority="4" operator="equal">
      <formula>"Over 85 limit"</formula>
    </cfRule>
  </conditionalFormatting>
  <conditionalFormatting sqref="L124:L130">
    <cfRule type="cellIs" dxfId="42" priority="3" operator="equal">
      <formula>"Over 85 limit"</formula>
    </cfRule>
  </conditionalFormatting>
  <conditionalFormatting sqref="X123">
    <cfRule type="cellIs" dxfId="41" priority="2" operator="equal">
      <formula>"Over 85 limit"</formula>
    </cfRule>
  </conditionalFormatting>
  <conditionalFormatting sqref="X124:X130">
    <cfRule type="cellIs" dxfId="40" priority="1" operator="equal">
      <formula>"Over 85 limit"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opLeftCell="B30" workbookViewId="0">
      <selection activeCell="J47" sqref="J47"/>
    </sheetView>
  </sheetViews>
  <sheetFormatPr defaultRowHeight="15" x14ac:dyDescent="0.25"/>
  <cols>
    <col min="3" max="3" width="14.42578125" bestFit="1" customWidth="1"/>
    <col min="15" max="15" width="14.42578125" bestFit="1" customWidth="1"/>
  </cols>
  <sheetData>
    <row r="1" spans="1:24" x14ac:dyDescent="0.25">
      <c r="A1" s="12" t="s">
        <v>60</v>
      </c>
      <c r="C1" s="10"/>
    </row>
    <row r="2" spans="1:24" x14ac:dyDescent="0.25">
      <c r="A2" s="12" t="s">
        <v>61</v>
      </c>
      <c r="C2" s="10"/>
    </row>
    <row r="3" spans="1:24" x14ac:dyDescent="0.2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N3" s="9" t="s">
        <v>0</v>
      </c>
      <c r="O3" s="16">
        <v>43195</v>
      </c>
      <c r="P3" s="9"/>
      <c r="Q3" s="9"/>
      <c r="R3" s="9"/>
      <c r="S3" s="9"/>
      <c r="T3" s="9"/>
      <c r="U3" s="9"/>
      <c r="V3" s="9"/>
      <c r="W3" s="9"/>
      <c r="X3" s="9"/>
    </row>
    <row r="4" spans="1:24" x14ac:dyDescent="0.25">
      <c r="A4" s="26" t="s">
        <v>10</v>
      </c>
      <c r="B4" s="13"/>
      <c r="C4" s="3"/>
      <c r="D4" s="25" t="s">
        <v>1</v>
      </c>
      <c r="E4" s="25"/>
      <c r="F4" s="25"/>
      <c r="G4" s="25"/>
      <c r="H4" s="25"/>
      <c r="I4" s="25"/>
      <c r="J4" s="25"/>
      <c r="K4" s="15" t="s">
        <v>2</v>
      </c>
      <c r="L4" s="15" t="s">
        <v>4</v>
      </c>
      <c r="N4" s="3"/>
      <c r="O4" s="3"/>
      <c r="P4" s="25" t="s">
        <v>1</v>
      </c>
      <c r="Q4" s="25"/>
      <c r="R4" s="25"/>
      <c r="S4" s="25"/>
      <c r="T4" s="25"/>
      <c r="U4" s="25"/>
      <c r="V4" s="25"/>
      <c r="W4" s="15" t="s">
        <v>2</v>
      </c>
      <c r="X4" s="15" t="s">
        <v>4</v>
      </c>
    </row>
    <row r="5" spans="1:24" x14ac:dyDescent="0.25">
      <c r="A5" s="27"/>
      <c r="B5" s="13"/>
      <c r="C5" s="3" t="s">
        <v>6</v>
      </c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 t="s">
        <v>3</v>
      </c>
      <c r="L5" s="15" t="s">
        <v>5</v>
      </c>
      <c r="N5" s="3"/>
      <c r="O5" s="3" t="s">
        <v>6</v>
      </c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 t="s">
        <v>3</v>
      </c>
      <c r="X5" s="15" t="s">
        <v>5</v>
      </c>
    </row>
    <row r="6" spans="1:24" x14ac:dyDescent="0.25">
      <c r="A6" s="27"/>
      <c r="B6" s="14">
        <v>1</v>
      </c>
      <c r="C6" s="2"/>
      <c r="D6" s="2"/>
      <c r="E6" s="2"/>
      <c r="F6" s="2"/>
      <c r="G6" s="2"/>
      <c r="H6" s="2"/>
      <c r="I6" s="2"/>
      <c r="J6" s="2"/>
      <c r="K6" s="5">
        <f>SUM(D6:J6)</f>
        <v>0</v>
      </c>
      <c r="L6" s="5">
        <f>IF(K6&gt;85,"Over 85 limit",IF(K6&gt;65,4,IF(K6&gt;50,3,IF(K6&gt;35,2,IF(K6&gt;20,1,0)))))</f>
        <v>0</v>
      </c>
      <c r="N6" s="6">
        <v>1</v>
      </c>
      <c r="O6" s="2" t="s">
        <v>114</v>
      </c>
      <c r="P6" s="2">
        <v>22</v>
      </c>
      <c r="Q6" s="2">
        <v>25</v>
      </c>
      <c r="R6" s="2">
        <v>18</v>
      </c>
      <c r="S6" s="2">
        <v>26</v>
      </c>
      <c r="T6" s="2"/>
      <c r="U6" s="2"/>
      <c r="V6" s="2"/>
      <c r="W6" s="5">
        <f>SUM(P6:V6)</f>
        <v>91</v>
      </c>
      <c r="X6" s="5" t="str">
        <f>IF(W6&gt;85,"Over 85 limit",IF(W6&gt;65,4,IF(W6&gt;50,3,IF(W6&gt;35,2,IF(W6&gt;20,1,0)))))</f>
        <v>Over 85 limit</v>
      </c>
    </row>
    <row r="7" spans="1:24" x14ac:dyDescent="0.25">
      <c r="A7" s="27"/>
      <c r="B7" s="14">
        <v>2</v>
      </c>
      <c r="C7" s="2"/>
      <c r="D7" s="2"/>
      <c r="E7" s="2"/>
      <c r="F7" s="2"/>
      <c r="G7" s="2"/>
      <c r="H7" s="2"/>
      <c r="I7" s="2"/>
      <c r="J7" s="2"/>
      <c r="K7" s="5">
        <f t="shared" ref="K7:K13" si="0">SUM(D7:J7)</f>
        <v>0</v>
      </c>
      <c r="L7" s="5">
        <f t="shared" ref="L7:L13" si="1">IF(K7&gt;85,"Over 85 limit",IF(K7&gt;65,4,IF(K7&gt;50,3,IF(K7&gt;35,2,IF(K7&gt;20,1,0)))))</f>
        <v>0</v>
      </c>
      <c r="N7" s="6">
        <v>2</v>
      </c>
      <c r="O7" s="2" t="s">
        <v>115</v>
      </c>
      <c r="P7" s="2"/>
      <c r="Q7" s="2"/>
      <c r="R7" s="2"/>
      <c r="S7" s="2"/>
      <c r="T7" s="2">
        <v>13</v>
      </c>
      <c r="U7" s="2"/>
      <c r="V7" s="2"/>
      <c r="W7" s="5">
        <f t="shared" ref="W7:W13" si="2">SUM(P7:V7)</f>
        <v>13</v>
      </c>
      <c r="X7" s="5">
        <f t="shared" ref="X7:X13" si="3">IF(W7&gt;85,"Over 85 limit",IF(W7&gt;65,4,IF(W7&gt;50,3,IF(W7&gt;35,2,IF(W7&gt;20,1,0)))))</f>
        <v>0</v>
      </c>
    </row>
    <row r="8" spans="1:24" x14ac:dyDescent="0.25">
      <c r="A8" s="27"/>
      <c r="B8" s="14">
        <v>3</v>
      </c>
      <c r="C8" s="2"/>
      <c r="D8" s="2"/>
      <c r="E8" s="2"/>
      <c r="F8" s="2"/>
      <c r="G8" s="2"/>
      <c r="H8" s="2"/>
      <c r="I8" s="2"/>
      <c r="J8" s="2"/>
      <c r="K8" s="5">
        <f t="shared" si="0"/>
        <v>0</v>
      </c>
      <c r="L8" s="5">
        <f t="shared" si="1"/>
        <v>0</v>
      </c>
      <c r="N8" s="6">
        <v>3</v>
      </c>
      <c r="O8" s="2"/>
      <c r="P8" s="2"/>
      <c r="Q8" s="2"/>
      <c r="R8" s="2"/>
      <c r="S8" s="2"/>
      <c r="T8" s="2"/>
      <c r="U8" s="2"/>
      <c r="V8" s="2"/>
      <c r="W8" s="5">
        <f t="shared" si="2"/>
        <v>0</v>
      </c>
      <c r="X8" s="5">
        <f t="shared" si="3"/>
        <v>0</v>
      </c>
    </row>
    <row r="9" spans="1:24" x14ac:dyDescent="0.25">
      <c r="A9" s="27"/>
      <c r="B9" s="14">
        <v>4</v>
      </c>
      <c r="C9" s="2"/>
      <c r="D9" s="2"/>
      <c r="E9" s="2"/>
      <c r="F9" s="2"/>
      <c r="G9" s="2"/>
      <c r="H9" s="2"/>
      <c r="I9" s="2"/>
      <c r="J9" s="2"/>
      <c r="K9" s="5">
        <f t="shared" si="0"/>
        <v>0</v>
      </c>
      <c r="L9" s="5">
        <f t="shared" si="1"/>
        <v>0</v>
      </c>
      <c r="N9" s="6">
        <v>4</v>
      </c>
      <c r="O9" s="2"/>
      <c r="P9" s="2"/>
      <c r="Q9" s="2"/>
      <c r="R9" s="2"/>
      <c r="S9" s="2"/>
      <c r="T9" s="2"/>
      <c r="U9" s="2"/>
      <c r="V9" s="2"/>
      <c r="W9" s="5">
        <f t="shared" si="2"/>
        <v>0</v>
      </c>
      <c r="X9" s="5">
        <f t="shared" si="3"/>
        <v>0</v>
      </c>
    </row>
    <row r="10" spans="1:24" x14ac:dyDescent="0.25">
      <c r="A10" s="27"/>
      <c r="B10" s="14">
        <v>5</v>
      </c>
      <c r="C10" s="2"/>
      <c r="D10" s="2"/>
      <c r="E10" s="2"/>
      <c r="F10" s="2"/>
      <c r="G10" s="2"/>
      <c r="H10" s="2"/>
      <c r="I10" s="2"/>
      <c r="J10" s="2"/>
      <c r="K10" s="5">
        <f t="shared" si="0"/>
        <v>0</v>
      </c>
      <c r="L10" s="5">
        <f t="shared" si="1"/>
        <v>0</v>
      </c>
      <c r="N10" s="6">
        <v>5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6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6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7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7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8"/>
      <c r="B13" s="14">
        <v>8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8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K14" s="1"/>
      <c r="L14" s="1"/>
    </row>
    <row r="15" spans="1:24" x14ac:dyDescent="0.25">
      <c r="K15" s="1"/>
      <c r="L15" s="1"/>
    </row>
    <row r="16" spans="1:24" x14ac:dyDescent="0.25">
      <c r="B16" s="9" t="s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N16" s="9" t="s">
        <v>0</v>
      </c>
      <c r="O16" s="16">
        <v>43202</v>
      </c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22" t="s">
        <v>12</v>
      </c>
      <c r="B17" s="13"/>
      <c r="C17" s="3"/>
      <c r="D17" s="25" t="s">
        <v>1</v>
      </c>
      <c r="E17" s="25"/>
      <c r="F17" s="25"/>
      <c r="G17" s="25"/>
      <c r="H17" s="25"/>
      <c r="I17" s="25"/>
      <c r="J17" s="25"/>
      <c r="K17" s="15" t="s">
        <v>2</v>
      </c>
      <c r="L17" s="15" t="s">
        <v>4</v>
      </c>
      <c r="N17" s="3"/>
      <c r="O17" s="3"/>
      <c r="P17" s="25" t="s">
        <v>1</v>
      </c>
      <c r="Q17" s="25"/>
      <c r="R17" s="25"/>
      <c r="S17" s="25"/>
      <c r="T17" s="25"/>
      <c r="U17" s="25"/>
      <c r="V17" s="25"/>
      <c r="W17" s="15" t="s">
        <v>2</v>
      </c>
      <c r="X17" s="15" t="s">
        <v>4</v>
      </c>
    </row>
    <row r="18" spans="1:24" x14ac:dyDescent="0.25">
      <c r="A18" s="23"/>
      <c r="B18" s="13"/>
      <c r="C18" s="3" t="s">
        <v>6</v>
      </c>
      <c r="D18" s="15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 t="s">
        <v>3</v>
      </c>
      <c r="L18" s="15" t="s">
        <v>5</v>
      </c>
      <c r="N18" s="3"/>
      <c r="O18" s="3" t="s">
        <v>6</v>
      </c>
      <c r="P18" s="15">
        <v>1</v>
      </c>
      <c r="Q18" s="15">
        <v>2</v>
      </c>
      <c r="R18" s="15">
        <v>3</v>
      </c>
      <c r="S18" s="15">
        <v>4</v>
      </c>
      <c r="T18" s="15">
        <v>5</v>
      </c>
      <c r="U18" s="15">
        <v>6</v>
      </c>
      <c r="V18" s="15">
        <v>7</v>
      </c>
      <c r="W18" s="15" t="s">
        <v>3</v>
      </c>
      <c r="X18" s="15" t="s">
        <v>5</v>
      </c>
    </row>
    <row r="19" spans="1:24" x14ac:dyDescent="0.25">
      <c r="A19" s="23"/>
      <c r="B19" s="14">
        <v>1</v>
      </c>
      <c r="C19" s="2"/>
      <c r="D19" s="2"/>
      <c r="E19" s="2"/>
      <c r="F19" s="2"/>
      <c r="G19" s="2"/>
      <c r="H19" s="2"/>
      <c r="I19" s="2"/>
      <c r="J19" s="2"/>
      <c r="K19" s="5">
        <f>SUM(D19:J19)</f>
        <v>0</v>
      </c>
      <c r="L19" s="5">
        <f>IF(K19&gt;85,"Over 85 limit",IF(K19&gt;65,4,IF(K19&gt;50,3,IF(K19&gt;35,2,IF(K19&gt;20,1,0)))))</f>
        <v>0</v>
      </c>
      <c r="N19" s="6">
        <v>1</v>
      </c>
      <c r="O19" s="2" t="s">
        <v>129</v>
      </c>
      <c r="P19" s="2">
        <v>40</v>
      </c>
      <c r="Q19" s="2">
        <v>14</v>
      </c>
      <c r="R19" s="2">
        <v>19</v>
      </c>
      <c r="S19" s="2">
        <v>11</v>
      </c>
      <c r="T19" s="2"/>
      <c r="U19" s="2"/>
      <c r="V19" s="2"/>
      <c r="W19" s="5">
        <f>SUM(P19:V19)</f>
        <v>84</v>
      </c>
      <c r="X19" s="5">
        <f>IF(W19&gt;85,"Over 85 limit",IF(W19&gt;65,4,IF(W19&gt;50,3,IF(W19&gt;35,2,IF(W19&gt;20,1,0)))))</f>
        <v>4</v>
      </c>
    </row>
    <row r="20" spans="1:24" x14ac:dyDescent="0.25">
      <c r="A20" s="23"/>
      <c r="B20" s="14">
        <v>2</v>
      </c>
      <c r="C20" s="2"/>
      <c r="D20" s="2"/>
      <c r="E20" s="2"/>
      <c r="F20" s="2"/>
      <c r="G20" s="2"/>
      <c r="H20" s="2"/>
      <c r="I20" s="2"/>
      <c r="J20" s="2"/>
      <c r="K20" s="5">
        <f t="shared" ref="K20:K26" si="4">SUM(D20:J20)</f>
        <v>0</v>
      </c>
      <c r="L20" s="5">
        <f t="shared" ref="L20:L26" si="5">IF(K20&gt;85,"Over 85 limit",IF(K20&gt;65,4,IF(K20&gt;50,3,IF(K20&gt;35,2,IF(K20&gt;20,1,0)))))</f>
        <v>0</v>
      </c>
      <c r="N20" s="6">
        <v>2</v>
      </c>
      <c r="O20" s="2" t="s">
        <v>130</v>
      </c>
      <c r="P20" s="2"/>
      <c r="Q20" s="2"/>
      <c r="R20" s="2"/>
      <c r="S20" s="2">
        <v>26</v>
      </c>
      <c r="T20" s="2"/>
      <c r="U20" s="2"/>
      <c r="V20" s="2"/>
      <c r="W20" s="5">
        <f t="shared" ref="W20:W26" si="6">SUM(P20:V20)</f>
        <v>26</v>
      </c>
      <c r="X20" s="5">
        <f t="shared" ref="X20:X26" si="7">IF(W20&gt;85,"Over 85 limit",IF(W20&gt;65,4,IF(W20&gt;50,3,IF(W20&gt;35,2,IF(W20&gt;20,1,0)))))</f>
        <v>1</v>
      </c>
    </row>
    <row r="21" spans="1:24" x14ac:dyDescent="0.25">
      <c r="A21" s="23"/>
      <c r="B21" s="14">
        <v>3</v>
      </c>
      <c r="C21" s="2"/>
      <c r="D21" s="2"/>
      <c r="E21" s="2"/>
      <c r="F21" s="2"/>
      <c r="G21" s="2"/>
      <c r="H21" s="2"/>
      <c r="I21" s="2"/>
      <c r="J21" s="2"/>
      <c r="K21" s="5">
        <f t="shared" si="4"/>
        <v>0</v>
      </c>
      <c r="L21" s="5">
        <f t="shared" si="5"/>
        <v>0</v>
      </c>
      <c r="N21" s="6">
        <v>3</v>
      </c>
      <c r="O21" s="2"/>
      <c r="P21" s="2"/>
      <c r="Q21" s="2"/>
      <c r="R21" s="2"/>
      <c r="S21" s="2"/>
      <c r="T21" s="2"/>
      <c r="U21" s="2"/>
      <c r="V21" s="2"/>
      <c r="W21" s="5">
        <f t="shared" si="6"/>
        <v>0</v>
      </c>
      <c r="X21" s="5">
        <f t="shared" si="7"/>
        <v>0</v>
      </c>
    </row>
    <row r="22" spans="1:24" x14ac:dyDescent="0.25">
      <c r="A22" s="23"/>
      <c r="B22" s="14">
        <v>4</v>
      </c>
      <c r="C22" s="2"/>
      <c r="D22" s="2"/>
      <c r="E22" s="2"/>
      <c r="F22" s="2"/>
      <c r="G22" s="2"/>
      <c r="H22" s="2"/>
      <c r="I22" s="2"/>
      <c r="J22" s="2"/>
      <c r="K22" s="5">
        <f t="shared" si="4"/>
        <v>0</v>
      </c>
      <c r="L22" s="5">
        <f t="shared" si="5"/>
        <v>0</v>
      </c>
      <c r="N22" s="6">
        <v>4</v>
      </c>
      <c r="O22" s="2"/>
      <c r="P22" s="2"/>
      <c r="Q22" s="2"/>
      <c r="R22" s="2"/>
      <c r="S22" s="2"/>
      <c r="T22" s="2"/>
      <c r="U22" s="2"/>
      <c r="V22" s="2"/>
      <c r="W22" s="5">
        <f t="shared" si="6"/>
        <v>0</v>
      </c>
      <c r="X22" s="5">
        <f t="shared" si="7"/>
        <v>0</v>
      </c>
    </row>
    <row r="23" spans="1:24" x14ac:dyDescent="0.25">
      <c r="A23" s="23"/>
      <c r="B23" s="14">
        <v>5</v>
      </c>
      <c r="C23" s="2"/>
      <c r="D23" s="2"/>
      <c r="E23" s="2"/>
      <c r="F23" s="2"/>
      <c r="G23" s="2"/>
      <c r="H23" s="2"/>
      <c r="I23" s="2"/>
      <c r="J23" s="2"/>
      <c r="K23" s="5">
        <f t="shared" si="4"/>
        <v>0</v>
      </c>
      <c r="L23" s="5">
        <f t="shared" si="5"/>
        <v>0</v>
      </c>
      <c r="N23" s="6">
        <v>5</v>
      </c>
      <c r="O23" s="2"/>
      <c r="P23" s="2"/>
      <c r="Q23" s="2"/>
      <c r="R23" s="2"/>
      <c r="S23" s="2"/>
      <c r="T23" s="2"/>
      <c r="U23" s="2"/>
      <c r="V23" s="2"/>
      <c r="W23" s="5">
        <f t="shared" si="6"/>
        <v>0</v>
      </c>
      <c r="X23" s="5">
        <f t="shared" si="7"/>
        <v>0</v>
      </c>
    </row>
    <row r="24" spans="1:24" x14ac:dyDescent="0.25">
      <c r="A24" s="23"/>
      <c r="B24" s="14">
        <v>6</v>
      </c>
      <c r="C24" s="2"/>
      <c r="D24" s="2"/>
      <c r="E24" s="2"/>
      <c r="F24" s="2"/>
      <c r="G24" s="2"/>
      <c r="H24" s="2"/>
      <c r="I24" s="2"/>
      <c r="J24" s="2"/>
      <c r="K24" s="5">
        <f t="shared" si="4"/>
        <v>0</v>
      </c>
      <c r="L24" s="5">
        <f t="shared" si="5"/>
        <v>0</v>
      </c>
      <c r="N24" s="6">
        <v>6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7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7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4"/>
      <c r="B26" s="14">
        <v>8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8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K27" s="1"/>
      <c r="L27" s="1"/>
    </row>
    <row r="28" spans="1:24" x14ac:dyDescent="0.25">
      <c r="B28" s="7"/>
      <c r="C28" s="7"/>
      <c r="D28" s="7"/>
      <c r="E28" s="8"/>
      <c r="F28" s="8"/>
      <c r="G28" s="8"/>
      <c r="H28" s="8"/>
      <c r="I28" s="8"/>
      <c r="J28" s="7"/>
      <c r="K28" s="7"/>
      <c r="L28" s="7"/>
    </row>
    <row r="29" spans="1:24" x14ac:dyDescent="0.25">
      <c r="B29" s="9" t="s">
        <v>0</v>
      </c>
      <c r="C29" s="16">
        <v>43207</v>
      </c>
      <c r="D29" s="9"/>
      <c r="E29" s="9"/>
      <c r="F29" s="9"/>
      <c r="G29" s="9"/>
      <c r="H29" s="9"/>
      <c r="I29" s="9"/>
      <c r="J29" s="9"/>
      <c r="K29" s="9"/>
      <c r="L29" s="9"/>
      <c r="N29" s="9" t="s">
        <v>0</v>
      </c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26" t="s">
        <v>11</v>
      </c>
      <c r="B30" s="13"/>
      <c r="C30" s="3"/>
      <c r="D30" s="25" t="s">
        <v>1</v>
      </c>
      <c r="E30" s="25"/>
      <c r="F30" s="25"/>
      <c r="G30" s="25"/>
      <c r="H30" s="25"/>
      <c r="I30" s="25"/>
      <c r="J30" s="25"/>
      <c r="K30" s="15" t="s">
        <v>2</v>
      </c>
      <c r="L30" s="15" t="s">
        <v>4</v>
      </c>
      <c r="N30" s="3"/>
      <c r="O30" s="3"/>
      <c r="P30" s="25" t="s">
        <v>1</v>
      </c>
      <c r="Q30" s="25"/>
      <c r="R30" s="25"/>
      <c r="S30" s="25"/>
      <c r="T30" s="25"/>
      <c r="U30" s="25"/>
      <c r="V30" s="25"/>
      <c r="W30" s="15" t="s">
        <v>2</v>
      </c>
      <c r="X30" s="15" t="s">
        <v>4</v>
      </c>
    </row>
    <row r="31" spans="1:24" x14ac:dyDescent="0.25">
      <c r="A31" s="27"/>
      <c r="B31" s="13"/>
      <c r="C31" s="3" t="s">
        <v>6</v>
      </c>
      <c r="D31" s="15">
        <v>1</v>
      </c>
      <c r="E31" s="15">
        <v>2</v>
      </c>
      <c r="F31" s="15">
        <v>3</v>
      </c>
      <c r="G31" s="15">
        <v>4</v>
      </c>
      <c r="H31" s="15">
        <v>5</v>
      </c>
      <c r="I31" s="15">
        <v>6</v>
      </c>
      <c r="J31" s="15">
        <v>7</v>
      </c>
      <c r="K31" s="15" t="s">
        <v>3</v>
      </c>
      <c r="L31" s="15" t="s">
        <v>5</v>
      </c>
      <c r="N31" s="3"/>
      <c r="O31" s="3" t="s">
        <v>6</v>
      </c>
      <c r="P31" s="15">
        <v>1</v>
      </c>
      <c r="Q31" s="15">
        <v>2</v>
      </c>
      <c r="R31" s="15">
        <v>3</v>
      </c>
      <c r="S31" s="15">
        <v>4</v>
      </c>
      <c r="T31" s="15">
        <v>5</v>
      </c>
      <c r="U31" s="15">
        <v>6</v>
      </c>
      <c r="V31" s="15">
        <v>7</v>
      </c>
      <c r="W31" s="15" t="s">
        <v>3</v>
      </c>
      <c r="X31" s="15" t="s">
        <v>5</v>
      </c>
    </row>
    <row r="32" spans="1:24" x14ac:dyDescent="0.25">
      <c r="A32" s="27"/>
      <c r="B32" s="14">
        <v>1</v>
      </c>
      <c r="C32" s="2" t="s">
        <v>146</v>
      </c>
      <c r="D32" s="2">
        <v>13</v>
      </c>
      <c r="E32" s="2">
        <v>26</v>
      </c>
      <c r="F32" s="2">
        <v>11</v>
      </c>
      <c r="G32" s="2">
        <v>29</v>
      </c>
      <c r="H32" s="2"/>
      <c r="I32" s="2"/>
      <c r="J32" s="2"/>
      <c r="K32" s="5">
        <f>SUM(D32:J32)</f>
        <v>79</v>
      </c>
      <c r="L32" s="5">
        <f>IF(K32&gt;85,"Over 85 limit",IF(K32&gt;65,4,IF(K32&gt;50,3,IF(K32&gt;35,2,IF(K32&gt;20,1,0)))))</f>
        <v>4</v>
      </c>
      <c r="N32" s="6">
        <v>1</v>
      </c>
      <c r="O32" s="2"/>
      <c r="P32" s="2"/>
      <c r="Q32" s="2"/>
      <c r="R32" s="2"/>
      <c r="S32" s="2"/>
      <c r="T32" s="2"/>
      <c r="U32" s="2"/>
      <c r="V32" s="2"/>
      <c r="W32" s="5">
        <f>SUM(P32:V32)</f>
        <v>0</v>
      </c>
      <c r="X32" s="5">
        <f>IF(W32&gt;85,"Over 85 limit",IF(W32&gt;65,4,IF(W32&gt;50,3,IF(W32&gt;35,2,IF(W32&gt;20,1,0)))))</f>
        <v>0</v>
      </c>
    </row>
    <row r="33" spans="1:24" x14ac:dyDescent="0.25">
      <c r="A33" s="27"/>
      <c r="B33" s="14">
        <v>2</v>
      </c>
      <c r="C33" s="2" t="s">
        <v>147</v>
      </c>
      <c r="D33" s="2"/>
      <c r="E33" s="2"/>
      <c r="F33" s="2"/>
      <c r="G33" s="2"/>
      <c r="H33" s="2">
        <v>3</v>
      </c>
      <c r="I33" s="2">
        <v>17</v>
      </c>
      <c r="J33" s="2"/>
      <c r="K33" s="5">
        <f t="shared" ref="K33:K39" si="8">SUM(D33:J33)</f>
        <v>20</v>
      </c>
      <c r="L33" s="5">
        <f t="shared" ref="L33:L39" si="9">IF(K33&gt;85,"Over 85 limit",IF(K33&gt;65,4,IF(K33&gt;50,3,IF(K33&gt;35,2,IF(K33&gt;20,1,0)))))</f>
        <v>0</v>
      </c>
      <c r="N33" s="6">
        <v>2</v>
      </c>
      <c r="O33" s="2"/>
      <c r="P33" s="2"/>
      <c r="Q33" s="2"/>
      <c r="R33" s="2"/>
      <c r="S33" s="2"/>
      <c r="T33" s="2"/>
      <c r="U33" s="2"/>
      <c r="V33" s="2"/>
      <c r="W33" s="5">
        <f t="shared" ref="W33:W39" si="10">SUM(P33:V33)</f>
        <v>0</v>
      </c>
      <c r="X33" s="5">
        <f t="shared" ref="X33:X39" si="11">IF(W33&gt;85,"Over 85 limit",IF(W33&gt;65,4,IF(W33&gt;50,3,IF(W33&gt;35,2,IF(W33&gt;20,1,0)))))</f>
        <v>0</v>
      </c>
    </row>
    <row r="34" spans="1:24" x14ac:dyDescent="0.25">
      <c r="A34" s="27"/>
      <c r="B34" s="14">
        <v>3</v>
      </c>
      <c r="C34" s="2"/>
      <c r="D34" s="2"/>
      <c r="E34" s="2"/>
      <c r="F34" s="2"/>
      <c r="G34" s="2"/>
      <c r="H34" s="2"/>
      <c r="I34" s="2"/>
      <c r="J34" s="2"/>
      <c r="K34" s="5">
        <f t="shared" si="8"/>
        <v>0</v>
      </c>
      <c r="L34" s="5">
        <f t="shared" si="9"/>
        <v>0</v>
      </c>
      <c r="N34" s="6">
        <v>3</v>
      </c>
      <c r="O34" s="2"/>
      <c r="P34" s="2"/>
      <c r="Q34" s="2"/>
      <c r="R34" s="2"/>
      <c r="S34" s="2"/>
      <c r="T34" s="2"/>
      <c r="U34" s="2"/>
      <c r="V34" s="2"/>
      <c r="W34" s="5">
        <f t="shared" si="10"/>
        <v>0</v>
      </c>
      <c r="X34" s="5">
        <f t="shared" si="11"/>
        <v>0</v>
      </c>
    </row>
    <row r="35" spans="1:24" x14ac:dyDescent="0.25">
      <c r="A35" s="27"/>
      <c r="B35" s="14">
        <v>4</v>
      </c>
      <c r="C35" s="2"/>
      <c r="D35" s="2"/>
      <c r="E35" s="2"/>
      <c r="F35" s="2"/>
      <c r="G35" s="2"/>
      <c r="H35" s="2"/>
      <c r="I35" s="2"/>
      <c r="J35" s="2"/>
      <c r="K35" s="5">
        <f t="shared" si="8"/>
        <v>0</v>
      </c>
      <c r="L35" s="5">
        <f t="shared" si="9"/>
        <v>0</v>
      </c>
      <c r="N35" s="6">
        <v>4</v>
      </c>
      <c r="O35" s="2"/>
      <c r="P35" s="2"/>
      <c r="Q35" s="2"/>
      <c r="R35" s="2"/>
      <c r="S35" s="2"/>
      <c r="T35" s="2"/>
      <c r="U35" s="2"/>
      <c r="V35" s="2"/>
      <c r="W35" s="5">
        <f t="shared" si="10"/>
        <v>0</v>
      </c>
      <c r="X35" s="5">
        <f t="shared" si="11"/>
        <v>0</v>
      </c>
    </row>
    <row r="36" spans="1:24" x14ac:dyDescent="0.25">
      <c r="A36" s="27"/>
      <c r="B36" s="14">
        <v>5</v>
      </c>
      <c r="C36" s="2"/>
      <c r="D36" s="2"/>
      <c r="E36" s="2"/>
      <c r="F36" s="2"/>
      <c r="G36" s="2"/>
      <c r="H36" s="2"/>
      <c r="I36" s="2"/>
      <c r="J36" s="2"/>
      <c r="K36" s="5">
        <f t="shared" si="8"/>
        <v>0</v>
      </c>
      <c r="L36" s="5">
        <f t="shared" si="9"/>
        <v>0</v>
      </c>
      <c r="N36" s="6">
        <v>5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6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6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7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7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8"/>
      <c r="B39" s="14">
        <v>8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8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K40" s="1"/>
      <c r="L40" s="1"/>
    </row>
    <row r="41" spans="1:24" x14ac:dyDescent="0.25">
      <c r="K41" s="1"/>
      <c r="L41" s="1"/>
    </row>
    <row r="42" spans="1:24" x14ac:dyDescent="0.25">
      <c r="B42" s="9" t="s">
        <v>0</v>
      </c>
      <c r="C42" s="16">
        <v>43213</v>
      </c>
      <c r="D42" s="9"/>
      <c r="E42" s="9"/>
      <c r="F42" s="9"/>
      <c r="G42" s="9"/>
      <c r="H42" s="9"/>
      <c r="I42" s="9"/>
      <c r="J42" s="9"/>
      <c r="K42" s="9"/>
      <c r="L42" s="9"/>
      <c r="N42" s="9" t="s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5">
      <c r="A43" s="26" t="s">
        <v>13</v>
      </c>
      <c r="B43" s="13"/>
      <c r="C43" s="3"/>
      <c r="D43" s="25" t="s">
        <v>1</v>
      </c>
      <c r="E43" s="25"/>
      <c r="F43" s="25"/>
      <c r="G43" s="25"/>
      <c r="H43" s="25"/>
      <c r="I43" s="25"/>
      <c r="J43" s="25"/>
      <c r="K43" s="15" t="s">
        <v>2</v>
      </c>
      <c r="L43" s="15" t="s">
        <v>4</v>
      </c>
      <c r="N43" s="3"/>
      <c r="O43" s="3"/>
      <c r="P43" s="25" t="s">
        <v>1</v>
      </c>
      <c r="Q43" s="25"/>
      <c r="R43" s="25"/>
      <c r="S43" s="25"/>
      <c r="T43" s="25"/>
      <c r="U43" s="25"/>
      <c r="V43" s="25"/>
      <c r="W43" s="15" t="s">
        <v>2</v>
      </c>
      <c r="X43" s="15" t="s">
        <v>4</v>
      </c>
    </row>
    <row r="44" spans="1:24" x14ac:dyDescent="0.25">
      <c r="A44" s="27"/>
      <c r="B44" s="13"/>
      <c r="C44" s="3" t="s">
        <v>6</v>
      </c>
      <c r="D44" s="15">
        <v>1</v>
      </c>
      <c r="E44" s="15">
        <v>2</v>
      </c>
      <c r="F44" s="15">
        <v>3</v>
      </c>
      <c r="G44" s="15">
        <v>4</v>
      </c>
      <c r="H44" s="15">
        <v>5</v>
      </c>
      <c r="I44" s="15">
        <v>6</v>
      </c>
      <c r="J44" s="15">
        <v>7</v>
      </c>
      <c r="K44" s="15" t="s">
        <v>3</v>
      </c>
      <c r="L44" s="15" t="s">
        <v>5</v>
      </c>
      <c r="N44" s="3"/>
      <c r="O44" s="3" t="s">
        <v>6</v>
      </c>
      <c r="P44" s="15">
        <v>1</v>
      </c>
      <c r="Q44" s="15">
        <v>2</v>
      </c>
      <c r="R44" s="15">
        <v>3</v>
      </c>
      <c r="S44" s="15">
        <v>4</v>
      </c>
      <c r="T44" s="15">
        <v>5</v>
      </c>
      <c r="U44" s="15">
        <v>6</v>
      </c>
      <c r="V44" s="15">
        <v>7</v>
      </c>
      <c r="W44" s="15" t="s">
        <v>3</v>
      </c>
      <c r="X44" s="15" t="s">
        <v>5</v>
      </c>
    </row>
    <row r="45" spans="1:24" x14ac:dyDescent="0.25">
      <c r="A45" s="27"/>
      <c r="B45" s="14">
        <v>1</v>
      </c>
      <c r="C45" s="2" t="s">
        <v>80</v>
      </c>
      <c r="D45" s="2">
        <v>24</v>
      </c>
      <c r="E45" s="2">
        <v>13</v>
      </c>
      <c r="F45" s="2">
        <v>16</v>
      </c>
      <c r="G45" s="2">
        <v>22</v>
      </c>
      <c r="H45" s="2"/>
      <c r="I45" s="2"/>
      <c r="J45" s="2"/>
      <c r="K45" s="5">
        <f>SUM(D45:J45)</f>
        <v>75</v>
      </c>
      <c r="L45" s="5">
        <f>IF(K45&gt;85,"Over 85 limit",IF(K45&gt;65,4,IF(K45&gt;50,3,IF(K45&gt;35,2,IF(K45&gt;20,1,0)))))</f>
        <v>4</v>
      </c>
      <c r="N45" s="6">
        <v>1</v>
      </c>
      <c r="O45" s="2"/>
      <c r="P45" s="2"/>
      <c r="Q45" s="2"/>
      <c r="R45" s="2"/>
      <c r="S45" s="2"/>
      <c r="T45" s="2"/>
      <c r="U45" s="2"/>
      <c r="V45" s="2"/>
      <c r="W45" s="5">
        <f>SUM(P45:V45)</f>
        <v>0</v>
      </c>
      <c r="X45" s="5">
        <f>IF(W45&gt;85,"Over 85 limit",IF(W45&gt;65,4,IF(W45&gt;50,3,IF(W45&gt;35,2,IF(W45&gt;20,1,0)))))</f>
        <v>0</v>
      </c>
    </row>
    <row r="46" spans="1:24" x14ac:dyDescent="0.25">
      <c r="A46" s="27"/>
      <c r="B46" s="14">
        <v>2</v>
      </c>
      <c r="C46" s="2" t="s">
        <v>155</v>
      </c>
      <c r="D46" s="2"/>
      <c r="E46" s="2"/>
      <c r="F46" s="2"/>
      <c r="G46" s="2"/>
      <c r="H46" s="2">
        <v>27</v>
      </c>
      <c r="I46" s="2">
        <v>23</v>
      </c>
      <c r="J46" s="2"/>
      <c r="K46" s="5">
        <f t="shared" ref="K46:K52" si="12">SUM(D46:J46)</f>
        <v>50</v>
      </c>
      <c r="L46" s="5">
        <f t="shared" ref="L46:L52" si="13">IF(K46&gt;85,"Over 85 limit",IF(K46&gt;65,4,IF(K46&gt;50,3,IF(K46&gt;35,2,IF(K46&gt;20,1,0)))))</f>
        <v>2</v>
      </c>
      <c r="N46" s="6">
        <v>2</v>
      </c>
      <c r="O46" s="2"/>
      <c r="P46" s="2"/>
      <c r="Q46" s="2"/>
      <c r="R46" s="2"/>
      <c r="S46" s="2"/>
      <c r="T46" s="2"/>
      <c r="U46" s="2"/>
      <c r="V46" s="2"/>
      <c r="W46" s="5">
        <f t="shared" ref="W46:W52" si="14">SUM(P46:V46)</f>
        <v>0</v>
      </c>
      <c r="X46" s="5">
        <f t="shared" ref="X46:X52" si="15">IF(W46&gt;85,"Over 85 limit",IF(W46&gt;65,4,IF(W46&gt;50,3,IF(W46&gt;35,2,IF(W46&gt;20,1,0)))))</f>
        <v>0</v>
      </c>
    </row>
    <row r="47" spans="1:24" x14ac:dyDescent="0.25">
      <c r="A47" s="27"/>
      <c r="B47" s="14">
        <v>3</v>
      </c>
      <c r="C47" s="2" t="s">
        <v>114</v>
      </c>
      <c r="D47" s="2"/>
      <c r="E47" s="2"/>
      <c r="F47" s="2"/>
      <c r="G47" s="2"/>
      <c r="H47" s="2"/>
      <c r="I47" s="2"/>
      <c r="J47" s="2">
        <v>14</v>
      </c>
      <c r="K47" s="5">
        <f t="shared" si="12"/>
        <v>14</v>
      </c>
      <c r="L47" s="5">
        <f t="shared" si="13"/>
        <v>0</v>
      </c>
      <c r="N47" s="6">
        <v>3</v>
      </c>
      <c r="O47" s="2"/>
      <c r="P47" s="2"/>
      <c r="Q47" s="2"/>
      <c r="R47" s="2"/>
      <c r="S47" s="2"/>
      <c r="T47" s="2"/>
      <c r="U47" s="2"/>
      <c r="V47" s="2"/>
      <c r="W47" s="5">
        <f t="shared" si="14"/>
        <v>0</v>
      </c>
      <c r="X47" s="5">
        <f t="shared" si="15"/>
        <v>0</v>
      </c>
    </row>
    <row r="48" spans="1:24" x14ac:dyDescent="0.25">
      <c r="A48" s="27"/>
      <c r="B48" s="14">
        <v>4</v>
      </c>
      <c r="C48" s="2"/>
      <c r="D48" s="2"/>
      <c r="E48" s="2"/>
      <c r="F48" s="2"/>
      <c r="G48" s="2"/>
      <c r="H48" s="2"/>
      <c r="I48" s="2"/>
      <c r="J48" s="2"/>
      <c r="K48" s="5">
        <f t="shared" si="12"/>
        <v>0</v>
      </c>
      <c r="L48" s="5">
        <f t="shared" si="13"/>
        <v>0</v>
      </c>
      <c r="N48" s="6">
        <v>4</v>
      </c>
      <c r="O48" s="2"/>
      <c r="P48" s="2"/>
      <c r="Q48" s="2"/>
      <c r="R48" s="2"/>
      <c r="S48" s="2"/>
      <c r="T48" s="2"/>
      <c r="U48" s="2"/>
      <c r="V48" s="2"/>
      <c r="W48" s="5">
        <f t="shared" si="14"/>
        <v>0</v>
      </c>
      <c r="X48" s="5">
        <f t="shared" si="15"/>
        <v>0</v>
      </c>
    </row>
    <row r="49" spans="1:24" x14ac:dyDescent="0.25">
      <c r="A49" s="27"/>
      <c r="B49" s="14">
        <v>5</v>
      </c>
      <c r="C49" s="2"/>
      <c r="D49" s="2"/>
      <c r="E49" s="2"/>
      <c r="F49" s="2"/>
      <c r="G49" s="2"/>
      <c r="H49" s="2"/>
      <c r="I49" s="2"/>
      <c r="J49" s="2"/>
      <c r="K49" s="5">
        <f t="shared" si="12"/>
        <v>0</v>
      </c>
      <c r="L49" s="5">
        <f t="shared" si="13"/>
        <v>0</v>
      </c>
      <c r="N49" s="6">
        <v>5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6</v>
      </c>
      <c r="C50" s="2"/>
      <c r="D50" s="2"/>
      <c r="E50" s="2"/>
      <c r="F50" s="2"/>
      <c r="G50" s="2"/>
      <c r="H50" s="2"/>
      <c r="I50" s="2"/>
      <c r="J50" s="2"/>
      <c r="K50" s="5">
        <f t="shared" si="12"/>
        <v>0</v>
      </c>
      <c r="L50" s="5">
        <f t="shared" si="13"/>
        <v>0</v>
      </c>
      <c r="N50" s="6">
        <v>6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7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7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8"/>
      <c r="B52" s="14">
        <v>8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8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K53" s="1"/>
      <c r="L53" s="1"/>
    </row>
    <row r="54" spans="1:24" x14ac:dyDescent="0.25">
      <c r="K54" s="1"/>
      <c r="L54" s="1"/>
    </row>
    <row r="55" spans="1:24" x14ac:dyDescent="0.25">
      <c r="B55" s="9" t="s">
        <v>0</v>
      </c>
      <c r="C55" s="9"/>
      <c r="D55" s="9"/>
      <c r="E55" s="9"/>
      <c r="F55" s="9"/>
      <c r="G55" s="9"/>
      <c r="H55" s="9"/>
      <c r="I55" s="9"/>
      <c r="J55" s="9"/>
      <c r="K55" s="9"/>
      <c r="L55" s="9"/>
      <c r="N55" s="9" t="s">
        <v>0</v>
      </c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5">
      <c r="A56" s="26" t="s">
        <v>14</v>
      </c>
      <c r="B56" s="13"/>
      <c r="C56" s="3"/>
      <c r="D56" s="25" t="s">
        <v>1</v>
      </c>
      <c r="E56" s="25"/>
      <c r="F56" s="25"/>
      <c r="G56" s="25"/>
      <c r="H56" s="25"/>
      <c r="I56" s="25"/>
      <c r="J56" s="25"/>
      <c r="K56" s="15" t="s">
        <v>2</v>
      </c>
      <c r="L56" s="15" t="s">
        <v>4</v>
      </c>
      <c r="N56" s="3"/>
      <c r="O56" s="3"/>
      <c r="P56" s="25" t="s">
        <v>1</v>
      </c>
      <c r="Q56" s="25"/>
      <c r="R56" s="25"/>
      <c r="S56" s="25"/>
      <c r="T56" s="25"/>
      <c r="U56" s="25"/>
      <c r="V56" s="25"/>
      <c r="W56" s="15" t="s">
        <v>2</v>
      </c>
      <c r="X56" s="15" t="s">
        <v>4</v>
      </c>
    </row>
    <row r="57" spans="1:24" x14ac:dyDescent="0.25">
      <c r="A57" s="27"/>
      <c r="B57" s="13"/>
      <c r="C57" s="3" t="s">
        <v>6</v>
      </c>
      <c r="D57" s="15">
        <v>1</v>
      </c>
      <c r="E57" s="15">
        <v>2</v>
      </c>
      <c r="F57" s="15">
        <v>3</v>
      </c>
      <c r="G57" s="15">
        <v>4</v>
      </c>
      <c r="H57" s="15">
        <v>5</v>
      </c>
      <c r="I57" s="15">
        <v>6</v>
      </c>
      <c r="J57" s="15">
        <v>7</v>
      </c>
      <c r="K57" s="15" t="s">
        <v>3</v>
      </c>
      <c r="L57" s="15" t="s">
        <v>5</v>
      </c>
      <c r="N57" s="3"/>
      <c r="O57" s="3" t="s">
        <v>6</v>
      </c>
      <c r="P57" s="15">
        <v>1</v>
      </c>
      <c r="Q57" s="15">
        <v>2</v>
      </c>
      <c r="R57" s="15">
        <v>3</v>
      </c>
      <c r="S57" s="15">
        <v>4</v>
      </c>
      <c r="T57" s="15">
        <v>5</v>
      </c>
      <c r="U57" s="15">
        <v>6</v>
      </c>
      <c r="V57" s="15">
        <v>7</v>
      </c>
      <c r="W57" s="15" t="s">
        <v>3</v>
      </c>
      <c r="X57" s="15" t="s">
        <v>5</v>
      </c>
    </row>
    <row r="58" spans="1:24" x14ac:dyDescent="0.25">
      <c r="A58" s="27"/>
      <c r="B58" s="14">
        <v>1</v>
      </c>
      <c r="C58" s="2"/>
      <c r="D58" s="2"/>
      <c r="E58" s="2"/>
      <c r="F58" s="2"/>
      <c r="G58" s="2"/>
      <c r="H58" s="2"/>
      <c r="I58" s="2"/>
      <c r="J58" s="2"/>
      <c r="K58" s="5">
        <f>SUM(D58:J58)</f>
        <v>0</v>
      </c>
      <c r="L58" s="5">
        <f>IF(K58&gt;85,"Over 85 limit",IF(K58&gt;65,4,IF(K58&gt;50,3,IF(K58&gt;35,2,IF(K58&gt;20,1,0)))))</f>
        <v>0</v>
      </c>
      <c r="N58" s="6">
        <v>1</v>
      </c>
      <c r="O58" s="2"/>
      <c r="P58" s="2"/>
      <c r="Q58" s="2"/>
      <c r="R58" s="2"/>
      <c r="S58" s="2"/>
      <c r="T58" s="2"/>
      <c r="U58" s="2"/>
      <c r="V58" s="2"/>
      <c r="W58" s="5">
        <f>SUM(P58:V58)</f>
        <v>0</v>
      </c>
      <c r="X58" s="5">
        <f>IF(W58&gt;85,"Over 85 limit",IF(W58&gt;65,4,IF(W58&gt;50,3,IF(W58&gt;35,2,IF(W58&gt;20,1,0)))))</f>
        <v>0</v>
      </c>
    </row>
    <row r="59" spans="1:24" x14ac:dyDescent="0.25">
      <c r="A59" s="27"/>
      <c r="B59" s="14">
        <v>2</v>
      </c>
      <c r="C59" s="2"/>
      <c r="D59" s="2"/>
      <c r="E59" s="2"/>
      <c r="F59" s="2"/>
      <c r="G59" s="2"/>
      <c r="H59" s="2"/>
      <c r="I59" s="2"/>
      <c r="J59" s="2"/>
      <c r="K59" s="5">
        <f t="shared" ref="K59:K65" si="16">SUM(D59:J59)</f>
        <v>0</v>
      </c>
      <c r="L59" s="5">
        <f t="shared" ref="L59:L65" si="17">IF(K59&gt;85,"Over 85 limit",IF(K59&gt;65,4,IF(K59&gt;50,3,IF(K59&gt;35,2,IF(K59&gt;20,1,0)))))</f>
        <v>0</v>
      </c>
      <c r="N59" s="6">
        <v>2</v>
      </c>
      <c r="O59" s="2"/>
      <c r="P59" s="2"/>
      <c r="Q59" s="2"/>
      <c r="R59" s="2"/>
      <c r="S59" s="2"/>
      <c r="T59" s="2"/>
      <c r="U59" s="2"/>
      <c r="V59" s="2"/>
      <c r="W59" s="5">
        <f t="shared" ref="W59:W65" si="18">SUM(P59:V59)</f>
        <v>0</v>
      </c>
      <c r="X59" s="5">
        <f t="shared" ref="X59:X65" si="19">IF(W59&gt;85,"Over 85 limit",IF(W59&gt;65,4,IF(W59&gt;50,3,IF(W59&gt;35,2,IF(W59&gt;20,1,0)))))</f>
        <v>0</v>
      </c>
    </row>
    <row r="60" spans="1:24" x14ac:dyDescent="0.25">
      <c r="A60" s="27"/>
      <c r="B60" s="14">
        <v>3</v>
      </c>
      <c r="C60" s="2"/>
      <c r="D60" s="2"/>
      <c r="E60" s="2"/>
      <c r="F60" s="2"/>
      <c r="G60" s="2"/>
      <c r="H60" s="2"/>
      <c r="I60" s="2"/>
      <c r="J60" s="2"/>
      <c r="K60" s="5">
        <f t="shared" si="16"/>
        <v>0</v>
      </c>
      <c r="L60" s="5">
        <f t="shared" si="17"/>
        <v>0</v>
      </c>
      <c r="N60" s="6">
        <v>3</v>
      </c>
      <c r="O60" s="2"/>
      <c r="P60" s="2"/>
      <c r="Q60" s="2"/>
      <c r="R60" s="2"/>
      <c r="S60" s="2"/>
      <c r="T60" s="2"/>
      <c r="U60" s="2"/>
      <c r="V60" s="2"/>
      <c r="W60" s="5">
        <f t="shared" si="18"/>
        <v>0</v>
      </c>
      <c r="X60" s="5">
        <f t="shared" si="19"/>
        <v>0</v>
      </c>
    </row>
    <row r="61" spans="1:24" x14ac:dyDescent="0.25">
      <c r="A61" s="27"/>
      <c r="B61" s="14">
        <v>4</v>
      </c>
      <c r="C61" s="2"/>
      <c r="D61" s="2"/>
      <c r="E61" s="2"/>
      <c r="F61" s="2"/>
      <c r="G61" s="2"/>
      <c r="H61" s="2"/>
      <c r="I61" s="2"/>
      <c r="J61" s="2"/>
      <c r="K61" s="5">
        <f t="shared" si="16"/>
        <v>0</v>
      </c>
      <c r="L61" s="5">
        <f t="shared" si="17"/>
        <v>0</v>
      </c>
      <c r="N61" s="6">
        <v>4</v>
      </c>
      <c r="O61" s="2"/>
      <c r="P61" s="2"/>
      <c r="Q61" s="2"/>
      <c r="R61" s="2"/>
      <c r="S61" s="2"/>
      <c r="T61" s="2"/>
      <c r="U61" s="2"/>
      <c r="V61" s="2"/>
      <c r="W61" s="5">
        <f t="shared" si="18"/>
        <v>0</v>
      </c>
      <c r="X61" s="5">
        <f t="shared" si="19"/>
        <v>0</v>
      </c>
    </row>
    <row r="62" spans="1:24" x14ac:dyDescent="0.25">
      <c r="A62" s="27"/>
      <c r="B62" s="14">
        <v>5</v>
      </c>
      <c r="C62" s="2"/>
      <c r="D62" s="2"/>
      <c r="E62" s="2"/>
      <c r="F62" s="2"/>
      <c r="G62" s="2"/>
      <c r="H62" s="2"/>
      <c r="I62" s="2"/>
      <c r="J62" s="2"/>
      <c r="K62" s="5">
        <f t="shared" si="16"/>
        <v>0</v>
      </c>
      <c r="L62" s="5">
        <f t="shared" si="17"/>
        <v>0</v>
      </c>
      <c r="N62" s="6">
        <v>5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6</v>
      </c>
      <c r="C63" s="2"/>
      <c r="D63" s="2"/>
      <c r="E63" s="2"/>
      <c r="F63" s="2"/>
      <c r="G63" s="2"/>
      <c r="H63" s="2"/>
      <c r="I63" s="2"/>
      <c r="J63" s="2"/>
      <c r="K63" s="5">
        <f t="shared" si="16"/>
        <v>0</v>
      </c>
      <c r="L63" s="5">
        <f t="shared" si="17"/>
        <v>0</v>
      </c>
      <c r="N63" s="6">
        <v>6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7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7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8"/>
      <c r="B65" s="14">
        <v>8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8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K66" s="1"/>
      <c r="L66" s="1"/>
    </row>
    <row r="67" spans="1:24" x14ac:dyDescent="0.25">
      <c r="K67" s="1"/>
      <c r="L67" s="1"/>
    </row>
    <row r="68" spans="1:24" x14ac:dyDescent="0.25">
      <c r="B68" s="9" t="s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N68" s="9" t="s">
        <v>0</v>
      </c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5">
      <c r="A69" s="26" t="s">
        <v>15</v>
      </c>
      <c r="B69" s="13"/>
      <c r="C69" s="3"/>
      <c r="D69" s="25" t="s">
        <v>1</v>
      </c>
      <c r="E69" s="25"/>
      <c r="F69" s="25"/>
      <c r="G69" s="25"/>
      <c r="H69" s="25"/>
      <c r="I69" s="25"/>
      <c r="J69" s="25"/>
      <c r="K69" s="15" t="s">
        <v>2</v>
      </c>
      <c r="L69" s="15" t="s">
        <v>4</v>
      </c>
      <c r="N69" s="3"/>
      <c r="O69" s="3"/>
      <c r="P69" s="25" t="s">
        <v>1</v>
      </c>
      <c r="Q69" s="25"/>
      <c r="R69" s="25"/>
      <c r="S69" s="25"/>
      <c r="T69" s="25"/>
      <c r="U69" s="25"/>
      <c r="V69" s="25"/>
      <c r="W69" s="15" t="s">
        <v>2</v>
      </c>
      <c r="X69" s="15" t="s">
        <v>4</v>
      </c>
    </row>
    <row r="70" spans="1:24" x14ac:dyDescent="0.25">
      <c r="A70" s="27"/>
      <c r="B70" s="13"/>
      <c r="C70" s="3" t="s">
        <v>6</v>
      </c>
      <c r="D70" s="15">
        <v>1</v>
      </c>
      <c r="E70" s="15">
        <v>2</v>
      </c>
      <c r="F70" s="15">
        <v>3</v>
      </c>
      <c r="G70" s="15">
        <v>4</v>
      </c>
      <c r="H70" s="15">
        <v>5</v>
      </c>
      <c r="I70" s="15">
        <v>6</v>
      </c>
      <c r="J70" s="15">
        <v>7</v>
      </c>
      <c r="K70" s="15" t="s">
        <v>3</v>
      </c>
      <c r="L70" s="15" t="s">
        <v>5</v>
      </c>
      <c r="N70" s="3"/>
      <c r="O70" s="3" t="s">
        <v>6</v>
      </c>
      <c r="P70" s="15">
        <v>1</v>
      </c>
      <c r="Q70" s="15">
        <v>2</v>
      </c>
      <c r="R70" s="15">
        <v>3</v>
      </c>
      <c r="S70" s="15">
        <v>4</v>
      </c>
      <c r="T70" s="15">
        <v>5</v>
      </c>
      <c r="U70" s="15">
        <v>6</v>
      </c>
      <c r="V70" s="15">
        <v>7</v>
      </c>
      <c r="W70" s="15" t="s">
        <v>3</v>
      </c>
      <c r="X70" s="15" t="s">
        <v>5</v>
      </c>
    </row>
    <row r="71" spans="1:24" x14ac:dyDescent="0.25">
      <c r="A71" s="27"/>
      <c r="B71" s="14">
        <v>1</v>
      </c>
      <c r="C71" s="2"/>
      <c r="D71" s="2"/>
      <c r="E71" s="2"/>
      <c r="F71" s="2"/>
      <c r="G71" s="2"/>
      <c r="H71" s="2"/>
      <c r="I71" s="2"/>
      <c r="J71" s="2"/>
      <c r="K71" s="5">
        <f>SUM(D71:J71)</f>
        <v>0</v>
      </c>
      <c r="L71" s="5">
        <f>IF(K71&gt;85,"Over 85 limit",IF(K71&gt;65,4,IF(K71&gt;50,3,IF(K71&gt;35,2,IF(K71&gt;20,1,0)))))</f>
        <v>0</v>
      </c>
      <c r="N71" s="6">
        <v>1</v>
      </c>
      <c r="O71" s="2"/>
      <c r="P71" s="2"/>
      <c r="Q71" s="2"/>
      <c r="R71" s="2"/>
      <c r="S71" s="2"/>
      <c r="T71" s="2"/>
      <c r="U71" s="2"/>
      <c r="V71" s="2"/>
      <c r="W71" s="5">
        <f>SUM(P71:V71)</f>
        <v>0</v>
      </c>
      <c r="X71" s="5">
        <f>IF(W71&gt;85,"Over 85 limit",IF(W71&gt;65,4,IF(W71&gt;50,3,IF(W71&gt;35,2,IF(W71&gt;20,1,0)))))</f>
        <v>0</v>
      </c>
    </row>
    <row r="72" spans="1:24" x14ac:dyDescent="0.25">
      <c r="A72" s="27"/>
      <c r="B72" s="14">
        <v>2</v>
      </c>
      <c r="C72" s="2"/>
      <c r="D72" s="2"/>
      <c r="E72" s="2"/>
      <c r="F72" s="2"/>
      <c r="G72" s="2"/>
      <c r="H72" s="2"/>
      <c r="I72" s="2"/>
      <c r="J72" s="2"/>
      <c r="K72" s="5">
        <f t="shared" ref="K72:K78" si="20">SUM(D72:J72)</f>
        <v>0</v>
      </c>
      <c r="L72" s="5">
        <f t="shared" ref="L72:L78" si="21">IF(K72&gt;85,"Over 85 limit",IF(K72&gt;65,4,IF(K72&gt;50,3,IF(K72&gt;35,2,IF(K72&gt;20,1,0)))))</f>
        <v>0</v>
      </c>
      <c r="N72" s="6">
        <v>2</v>
      </c>
      <c r="O72" s="2"/>
      <c r="P72" s="2"/>
      <c r="Q72" s="2"/>
      <c r="R72" s="2"/>
      <c r="S72" s="2"/>
      <c r="T72" s="2"/>
      <c r="U72" s="2"/>
      <c r="V72" s="2"/>
      <c r="W72" s="5">
        <f t="shared" ref="W72:W78" si="22">SUM(P72:V72)</f>
        <v>0</v>
      </c>
      <c r="X72" s="5">
        <f t="shared" ref="X72:X78" si="23">IF(W72&gt;85,"Over 85 limit",IF(W72&gt;65,4,IF(W72&gt;50,3,IF(W72&gt;35,2,IF(W72&gt;20,1,0)))))</f>
        <v>0</v>
      </c>
    </row>
    <row r="73" spans="1:24" x14ac:dyDescent="0.25">
      <c r="A73" s="27"/>
      <c r="B73" s="14">
        <v>3</v>
      </c>
      <c r="C73" s="2"/>
      <c r="D73" s="2"/>
      <c r="E73" s="2"/>
      <c r="F73" s="2"/>
      <c r="G73" s="2"/>
      <c r="H73" s="2"/>
      <c r="I73" s="2"/>
      <c r="J73" s="2"/>
      <c r="K73" s="5">
        <f t="shared" si="20"/>
        <v>0</v>
      </c>
      <c r="L73" s="5">
        <f t="shared" si="21"/>
        <v>0</v>
      </c>
      <c r="N73" s="6">
        <v>3</v>
      </c>
      <c r="O73" s="2"/>
      <c r="P73" s="2"/>
      <c r="Q73" s="2"/>
      <c r="R73" s="2"/>
      <c r="S73" s="2"/>
      <c r="T73" s="2"/>
      <c r="U73" s="2"/>
      <c r="V73" s="2"/>
      <c r="W73" s="5">
        <f t="shared" si="22"/>
        <v>0</v>
      </c>
      <c r="X73" s="5">
        <f t="shared" si="23"/>
        <v>0</v>
      </c>
    </row>
    <row r="74" spans="1:24" x14ac:dyDescent="0.25">
      <c r="A74" s="27"/>
      <c r="B74" s="14">
        <v>4</v>
      </c>
      <c r="C74" s="2"/>
      <c r="D74" s="2"/>
      <c r="E74" s="2"/>
      <c r="F74" s="2"/>
      <c r="G74" s="2"/>
      <c r="H74" s="2"/>
      <c r="I74" s="2"/>
      <c r="J74" s="2"/>
      <c r="K74" s="5">
        <f t="shared" si="20"/>
        <v>0</v>
      </c>
      <c r="L74" s="5">
        <f t="shared" si="21"/>
        <v>0</v>
      </c>
      <c r="N74" s="6">
        <v>4</v>
      </c>
      <c r="O74" s="2"/>
      <c r="P74" s="2"/>
      <c r="Q74" s="2"/>
      <c r="R74" s="2"/>
      <c r="S74" s="2"/>
      <c r="T74" s="2"/>
      <c r="U74" s="2"/>
      <c r="V74" s="2"/>
      <c r="W74" s="5">
        <f t="shared" si="22"/>
        <v>0</v>
      </c>
      <c r="X74" s="5">
        <f t="shared" si="23"/>
        <v>0</v>
      </c>
    </row>
    <row r="75" spans="1:24" x14ac:dyDescent="0.25">
      <c r="A75" s="27"/>
      <c r="B75" s="14">
        <v>5</v>
      </c>
      <c r="C75" s="2"/>
      <c r="D75" s="2"/>
      <c r="E75" s="2"/>
      <c r="F75" s="2"/>
      <c r="G75" s="2"/>
      <c r="H75" s="2"/>
      <c r="I75" s="2"/>
      <c r="J75" s="2"/>
      <c r="K75" s="5">
        <f t="shared" si="20"/>
        <v>0</v>
      </c>
      <c r="L75" s="5">
        <f t="shared" si="21"/>
        <v>0</v>
      </c>
      <c r="N75" s="6">
        <v>5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6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6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7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7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8"/>
      <c r="B78" s="14">
        <v>8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8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K79" s="1"/>
      <c r="L79" s="1"/>
    </row>
    <row r="80" spans="1:24" x14ac:dyDescent="0.25">
      <c r="K80" s="1"/>
      <c r="L80" s="1"/>
    </row>
    <row r="81" spans="1:24" x14ac:dyDescent="0.25">
      <c r="B81" s="9" t="s">
        <v>0</v>
      </c>
      <c r="C81" s="9"/>
      <c r="D81" s="9"/>
      <c r="E81" s="9"/>
      <c r="F81" s="9"/>
      <c r="G81" s="9"/>
      <c r="H81" s="9"/>
      <c r="I81" s="9"/>
      <c r="J81" s="9"/>
      <c r="K81" s="9"/>
      <c r="L81" s="9"/>
      <c r="N81" s="9" t="s">
        <v>0</v>
      </c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5">
      <c r="A82" s="26" t="s">
        <v>16</v>
      </c>
      <c r="B82" s="13"/>
      <c r="C82" s="3"/>
      <c r="D82" s="25" t="s">
        <v>1</v>
      </c>
      <c r="E82" s="25"/>
      <c r="F82" s="25"/>
      <c r="G82" s="25"/>
      <c r="H82" s="25"/>
      <c r="I82" s="25"/>
      <c r="J82" s="25"/>
      <c r="K82" s="15" t="s">
        <v>2</v>
      </c>
      <c r="L82" s="15" t="s">
        <v>4</v>
      </c>
      <c r="N82" s="3"/>
      <c r="O82" s="3"/>
      <c r="P82" s="25" t="s">
        <v>1</v>
      </c>
      <c r="Q82" s="25"/>
      <c r="R82" s="25"/>
      <c r="S82" s="25"/>
      <c r="T82" s="25"/>
      <c r="U82" s="25"/>
      <c r="V82" s="25"/>
      <c r="W82" s="15" t="s">
        <v>2</v>
      </c>
      <c r="X82" s="15" t="s">
        <v>4</v>
      </c>
    </row>
    <row r="83" spans="1:24" x14ac:dyDescent="0.25">
      <c r="A83" s="27"/>
      <c r="B83" s="13"/>
      <c r="C83" s="3" t="s">
        <v>6</v>
      </c>
      <c r="D83" s="15">
        <v>1</v>
      </c>
      <c r="E83" s="15">
        <v>2</v>
      </c>
      <c r="F83" s="15">
        <v>3</v>
      </c>
      <c r="G83" s="15">
        <v>4</v>
      </c>
      <c r="H83" s="15">
        <v>5</v>
      </c>
      <c r="I83" s="15">
        <v>6</v>
      </c>
      <c r="J83" s="15">
        <v>7</v>
      </c>
      <c r="K83" s="15" t="s">
        <v>3</v>
      </c>
      <c r="L83" s="15" t="s">
        <v>5</v>
      </c>
      <c r="N83" s="3"/>
      <c r="O83" s="3" t="s">
        <v>6</v>
      </c>
      <c r="P83" s="15">
        <v>1</v>
      </c>
      <c r="Q83" s="15">
        <v>2</v>
      </c>
      <c r="R83" s="15">
        <v>3</v>
      </c>
      <c r="S83" s="15">
        <v>4</v>
      </c>
      <c r="T83" s="15">
        <v>5</v>
      </c>
      <c r="U83" s="15">
        <v>6</v>
      </c>
      <c r="V83" s="15">
        <v>7</v>
      </c>
      <c r="W83" s="15" t="s">
        <v>3</v>
      </c>
      <c r="X83" s="15" t="s">
        <v>5</v>
      </c>
    </row>
    <row r="84" spans="1:24" x14ac:dyDescent="0.25">
      <c r="A84" s="27"/>
      <c r="B84" s="14">
        <v>1</v>
      </c>
      <c r="C84" s="2"/>
      <c r="D84" s="2"/>
      <c r="E84" s="2"/>
      <c r="F84" s="2"/>
      <c r="G84" s="2"/>
      <c r="H84" s="2"/>
      <c r="I84" s="2"/>
      <c r="J84" s="2"/>
      <c r="K84" s="5">
        <f>SUM(D84:J84)</f>
        <v>0</v>
      </c>
      <c r="L84" s="5">
        <f>IF(K84&gt;85,"Over 85 limit",IF(K84&gt;65,4,IF(K84&gt;50,3,IF(K84&gt;35,2,IF(K84&gt;20,1,0)))))</f>
        <v>0</v>
      </c>
      <c r="N84" s="6">
        <v>1</v>
      </c>
      <c r="O84" s="2"/>
      <c r="P84" s="2"/>
      <c r="Q84" s="2"/>
      <c r="R84" s="2"/>
      <c r="S84" s="2"/>
      <c r="T84" s="2"/>
      <c r="U84" s="2"/>
      <c r="V84" s="2"/>
      <c r="W84" s="5">
        <f>SUM(P84:V84)</f>
        <v>0</v>
      </c>
      <c r="X84" s="5">
        <f>IF(W84&gt;85,"Over 85 limit",IF(W84&gt;65,4,IF(W84&gt;50,3,IF(W84&gt;35,2,IF(W84&gt;20,1,0)))))</f>
        <v>0</v>
      </c>
    </row>
    <row r="85" spans="1:24" x14ac:dyDescent="0.25">
      <c r="A85" s="27"/>
      <c r="B85" s="14">
        <v>2</v>
      </c>
      <c r="C85" s="2"/>
      <c r="D85" s="2"/>
      <c r="E85" s="2"/>
      <c r="F85" s="2"/>
      <c r="G85" s="2"/>
      <c r="H85" s="2"/>
      <c r="I85" s="2"/>
      <c r="J85" s="2"/>
      <c r="K85" s="5">
        <f t="shared" ref="K85:K91" si="24">SUM(D85:J85)</f>
        <v>0</v>
      </c>
      <c r="L85" s="5">
        <f t="shared" ref="L85:L91" si="25">IF(K85&gt;85,"Over 85 limit",IF(K85&gt;65,4,IF(K85&gt;50,3,IF(K85&gt;35,2,IF(K85&gt;20,1,0)))))</f>
        <v>0</v>
      </c>
      <c r="N85" s="6">
        <v>2</v>
      </c>
      <c r="O85" s="2"/>
      <c r="P85" s="2"/>
      <c r="Q85" s="2"/>
      <c r="R85" s="2"/>
      <c r="S85" s="2"/>
      <c r="T85" s="2"/>
      <c r="U85" s="2"/>
      <c r="V85" s="2"/>
      <c r="W85" s="5">
        <f t="shared" ref="W85:W91" si="26">SUM(P85:V85)</f>
        <v>0</v>
      </c>
      <c r="X85" s="5">
        <f t="shared" ref="X85:X91" si="27">IF(W85&gt;85,"Over 85 limit",IF(W85&gt;65,4,IF(W85&gt;50,3,IF(W85&gt;35,2,IF(W85&gt;20,1,0)))))</f>
        <v>0</v>
      </c>
    </row>
    <row r="86" spans="1:24" x14ac:dyDescent="0.25">
      <c r="A86" s="27"/>
      <c r="B86" s="14">
        <v>3</v>
      </c>
      <c r="C86" s="2"/>
      <c r="D86" s="2"/>
      <c r="E86" s="2"/>
      <c r="F86" s="2"/>
      <c r="G86" s="2"/>
      <c r="H86" s="2"/>
      <c r="I86" s="2"/>
      <c r="J86" s="2"/>
      <c r="K86" s="5">
        <f t="shared" si="24"/>
        <v>0</v>
      </c>
      <c r="L86" s="5">
        <f t="shared" si="25"/>
        <v>0</v>
      </c>
      <c r="N86" s="6">
        <v>3</v>
      </c>
      <c r="O86" s="2"/>
      <c r="P86" s="2"/>
      <c r="Q86" s="2"/>
      <c r="R86" s="2"/>
      <c r="S86" s="2"/>
      <c r="T86" s="2"/>
      <c r="U86" s="2"/>
      <c r="V86" s="2"/>
      <c r="W86" s="5">
        <f t="shared" si="26"/>
        <v>0</v>
      </c>
      <c r="X86" s="5">
        <f t="shared" si="27"/>
        <v>0</v>
      </c>
    </row>
    <row r="87" spans="1:24" x14ac:dyDescent="0.25">
      <c r="A87" s="27"/>
      <c r="B87" s="14">
        <v>4</v>
      </c>
      <c r="C87" s="2"/>
      <c r="D87" s="2"/>
      <c r="E87" s="2"/>
      <c r="F87" s="2"/>
      <c r="G87" s="2"/>
      <c r="H87" s="2"/>
      <c r="I87" s="2"/>
      <c r="J87" s="2"/>
      <c r="K87" s="5">
        <f t="shared" si="24"/>
        <v>0</v>
      </c>
      <c r="L87" s="5">
        <f t="shared" si="25"/>
        <v>0</v>
      </c>
      <c r="N87" s="6">
        <v>4</v>
      </c>
      <c r="O87" s="2"/>
      <c r="P87" s="2"/>
      <c r="Q87" s="2"/>
      <c r="R87" s="2"/>
      <c r="S87" s="2"/>
      <c r="T87" s="2"/>
      <c r="U87" s="2"/>
      <c r="V87" s="2"/>
      <c r="W87" s="5">
        <f t="shared" si="26"/>
        <v>0</v>
      </c>
      <c r="X87" s="5">
        <f t="shared" si="27"/>
        <v>0</v>
      </c>
    </row>
    <row r="88" spans="1:24" x14ac:dyDescent="0.25">
      <c r="A88" s="27"/>
      <c r="B88" s="14">
        <v>5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5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6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6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7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7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8"/>
      <c r="B91" s="14">
        <v>8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8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K92" s="1"/>
      <c r="L92" s="1"/>
    </row>
    <row r="93" spans="1:24" x14ac:dyDescent="0.25">
      <c r="K93" s="1"/>
      <c r="L93" s="1"/>
    </row>
    <row r="94" spans="1:24" x14ac:dyDescent="0.25">
      <c r="B94" s="9" t="s">
        <v>0</v>
      </c>
      <c r="C94" s="9"/>
      <c r="D94" s="9"/>
      <c r="E94" s="9"/>
      <c r="F94" s="9"/>
      <c r="G94" s="9"/>
      <c r="H94" s="9"/>
      <c r="I94" s="9"/>
      <c r="J94" s="9"/>
      <c r="K94" s="9"/>
      <c r="L94" s="9"/>
      <c r="N94" s="9" t="s">
        <v>0</v>
      </c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25">
      <c r="A95" s="22" t="s">
        <v>17</v>
      </c>
      <c r="B95" s="13"/>
      <c r="C95" s="3"/>
      <c r="D95" s="25" t="s">
        <v>1</v>
      </c>
      <c r="E95" s="25"/>
      <c r="F95" s="25"/>
      <c r="G95" s="25"/>
      <c r="H95" s="25"/>
      <c r="I95" s="25"/>
      <c r="J95" s="25"/>
      <c r="K95" s="15" t="s">
        <v>2</v>
      </c>
      <c r="L95" s="15" t="s">
        <v>4</v>
      </c>
      <c r="N95" s="3"/>
      <c r="O95" s="3"/>
      <c r="P95" s="25" t="s">
        <v>1</v>
      </c>
      <c r="Q95" s="25"/>
      <c r="R95" s="25"/>
      <c r="S95" s="25"/>
      <c r="T95" s="25"/>
      <c r="U95" s="25"/>
      <c r="V95" s="25"/>
      <c r="W95" s="15" t="s">
        <v>2</v>
      </c>
      <c r="X95" s="15" t="s">
        <v>4</v>
      </c>
    </row>
    <row r="96" spans="1:24" x14ac:dyDescent="0.25">
      <c r="A96" s="23"/>
      <c r="B96" s="13"/>
      <c r="C96" s="3" t="s">
        <v>6</v>
      </c>
      <c r="D96" s="15">
        <v>1</v>
      </c>
      <c r="E96" s="15">
        <v>2</v>
      </c>
      <c r="F96" s="15">
        <v>3</v>
      </c>
      <c r="G96" s="15">
        <v>4</v>
      </c>
      <c r="H96" s="15">
        <v>5</v>
      </c>
      <c r="I96" s="15">
        <v>6</v>
      </c>
      <c r="J96" s="15">
        <v>7</v>
      </c>
      <c r="K96" s="15" t="s">
        <v>3</v>
      </c>
      <c r="L96" s="15" t="s">
        <v>5</v>
      </c>
      <c r="N96" s="3"/>
      <c r="O96" s="3" t="s">
        <v>6</v>
      </c>
      <c r="P96" s="15">
        <v>1</v>
      </c>
      <c r="Q96" s="15">
        <v>2</v>
      </c>
      <c r="R96" s="15">
        <v>3</v>
      </c>
      <c r="S96" s="15">
        <v>4</v>
      </c>
      <c r="T96" s="15">
        <v>5</v>
      </c>
      <c r="U96" s="15">
        <v>6</v>
      </c>
      <c r="V96" s="15">
        <v>7</v>
      </c>
      <c r="W96" s="15" t="s">
        <v>3</v>
      </c>
      <c r="X96" s="15" t="s">
        <v>5</v>
      </c>
    </row>
    <row r="97" spans="1:24" x14ac:dyDescent="0.25">
      <c r="A97" s="23"/>
      <c r="B97" s="14">
        <v>1</v>
      </c>
      <c r="C97" s="2"/>
      <c r="D97" s="2"/>
      <c r="E97" s="2"/>
      <c r="F97" s="2"/>
      <c r="G97" s="2"/>
      <c r="H97" s="2"/>
      <c r="I97" s="2"/>
      <c r="J97" s="2"/>
      <c r="K97" s="5">
        <f>SUM(D97:J97)</f>
        <v>0</v>
      </c>
      <c r="L97" s="5">
        <f>IF(K97&gt;85,"Over 85 limit",IF(K97&gt;65,4,IF(K97&gt;50,3,IF(K97&gt;35,2,IF(K97&gt;20,1,0)))))</f>
        <v>0</v>
      </c>
      <c r="N97" s="6">
        <v>1</v>
      </c>
      <c r="O97" s="2"/>
      <c r="P97" s="2"/>
      <c r="Q97" s="2"/>
      <c r="R97" s="2"/>
      <c r="S97" s="2"/>
      <c r="T97" s="2"/>
      <c r="U97" s="2"/>
      <c r="V97" s="2"/>
      <c r="W97" s="5">
        <f>SUM(P97:V97)</f>
        <v>0</v>
      </c>
      <c r="X97" s="5">
        <f>IF(W97&gt;85,"Over 85 limit",IF(W97&gt;65,4,IF(W97&gt;50,3,IF(W97&gt;35,2,IF(W97&gt;20,1,0)))))</f>
        <v>0</v>
      </c>
    </row>
    <row r="98" spans="1:24" x14ac:dyDescent="0.25">
      <c r="A98" s="23"/>
      <c r="B98" s="14">
        <v>2</v>
      </c>
      <c r="C98" s="2"/>
      <c r="D98" s="2"/>
      <c r="E98" s="2"/>
      <c r="F98" s="2"/>
      <c r="G98" s="2"/>
      <c r="H98" s="2"/>
      <c r="I98" s="2"/>
      <c r="J98" s="2"/>
      <c r="K98" s="5">
        <f t="shared" ref="K98:K104" si="28">SUM(D98:J98)</f>
        <v>0</v>
      </c>
      <c r="L98" s="5">
        <f t="shared" ref="L98:L104" si="29">IF(K98&gt;85,"Over 85 limit",IF(K98&gt;65,4,IF(K98&gt;50,3,IF(K98&gt;35,2,IF(K98&gt;20,1,0)))))</f>
        <v>0</v>
      </c>
      <c r="N98" s="6">
        <v>2</v>
      </c>
      <c r="O98" s="2"/>
      <c r="P98" s="2"/>
      <c r="Q98" s="2"/>
      <c r="R98" s="2"/>
      <c r="S98" s="2"/>
      <c r="T98" s="2"/>
      <c r="U98" s="2"/>
      <c r="V98" s="2"/>
      <c r="W98" s="5">
        <f t="shared" ref="W98:W104" si="30">SUM(P98:V98)</f>
        <v>0</v>
      </c>
      <c r="X98" s="5">
        <f t="shared" ref="X98:X104" si="31">IF(W98&gt;85,"Over 85 limit",IF(W98&gt;65,4,IF(W98&gt;50,3,IF(W98&gt;35,2,IF(W98&gt;20,1,0)))))</f>
        <v>0</v>
      </c>
    </row>
    <row r="99" spans="1:24" x14ac:dyDescent="0.25">
      <c r="A99" s="23"/>
      <c r="B99" s="14">
        <v>3</v>
      </c>
      <c r="C99" s="2"/>
      <c r="D99" s="2"/>
      <c r="E99" s="2"/>
      <c r="F99" s="2"/>
      <c r="G99" s="2"/>
      <c r="H99" s="2"/>
      <c r="I99" s="2"/>
      <c r="J99" s="2"/>
      <c r="K99" s="5">
        <f t="shared" si="28"/>
        <v>0</v>
      </c>
      <c r="L99" s="5">
        <f t="shared" si="29"/>
        <v>0</v>
      </c>
      <c r="N99" s="6">
        <v>3</v>
      </c>
      <c r="O99" s="2"/>
      <c r="P99" s="2"/>
      <c r="Q99" s="2"/>
      <c r="R99" s="2"/>
      <c r="S99" s="2"/>
      <c r="T99" s="2"/>
      <c r="U99" s="2"/>
      <c r="V99" s="2"/>
      <c r="W99" s="5">
        <f t="shared" si="30"/>
        <v>0</v>
      </c>
      <c r="X99" s="5">
        <f t="shared" si="31"/>
        <v>0</v>
      </c>
    </row>
    <row r="100" spans="1:24" x14ac:dyDescent="0.25">
      <c r="A100" s="23"/>
      <c r="B100" s="14">
        <v>4</v>
      </c>
      <c r="C100" s="2"/>
      <c r="D100" s="2"/>
      <c r="E100" s="2"/>
      <c r="F100" s="2"/>
      <c r="G100" s="2"/>
      <c r="H100" s="2"/>
      <c r="I100" s="2"/>
      <c r="J100" s="2"/>
      <c r="K100" s="5">
        <f t="shared" si="28"/>
        <v>0</v>
      </c>
      <c r="L100" s="5">
        <f t="shared" si="29"/>
        <v>0</v>
      </c>
      <c r="N100" s="6">
        <v>4</v>
      </c>
      <c r="O100" s="2"/>
      <c r="P100" s="2"/>
      <c r="Q100" s="2"/>
      <c r="R100" s="2"/>
      <c r="S100" s="2"/>
      <c r="T100" s="2"/>
      <c r="U100" s="2"/>
      <c r="V100" s="2"/>
      <c r="W100" s="5">
        <f t="shared" si="30"/>
        <v>0</v>
      </c>
      <c r="X100" s="5">
        <f t="shared" si="31"/>
        <v>0</v>
      </c>
    </row>
    <row r="101" spans="1:24" x14ac:dyDescent="0.25">
      <c r="A101" s="23"/>
      <c r="B101" s="14">
        <v>5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5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6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6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7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7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4"/>
      <c r="B104" s="14">
        <v>8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8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K105" s="1"/>
      <c r="L105" s="1"/>
    </row>
    <row r="106" spans="1:24" x14ac:dyDescent="0.25">
      <c r="K106" s="1"/>
      <c r="L106" s="1"/>
    </row>
    <row r="107" spans="1:24" x14ac:dyDescent="0.25">
      <c r="B107" s="9" t="s">
        <v>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N107" s="9" t="s">
        <v>0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25">
      <c r="A108" s="22" t="s">
        <v>17</v>
      </c>
      <c r="B108" s="13"/>
      <c r="C108" s="3"/>
      <c r="D108" s="25" t="s">
        <v>1</v>
      </c>
      <c r="E108" s="25"/>
      <c r="F108" s="25"/>
      <c r="G108" s="25"/>
      <c r="H108" s="25"/>
      <c r="I108" s="25"/>
      <c r="J108" s="25"/>
      <c r="K108" s="15" t="s">
        <v>2</v>
      </c>
      <c r="L108" s="15" t="s">
        <v>4</v>
      </c>
      <c r="N108" s="3"/>
      <c r="O108" s="3"/>
      <c r="P108" s="25" t="s">
        <v>1</v>
      </c>
      <c r="Q108" s="25"/>
      <c r="R108" s="25"/>
      <c r="S108" s="25"/>
      <c r="T108" s="25"/>
      <c r="U108" s="25"/>
      <c r="V108" s="25"/>
      <c r="W108" s="15" t="s">
        <v>2</v>
      </c>
      <c r="X108" s="15" t="s">
        <v>4</v>
      </c>
    </row>
    <row r="109" spans="1:24" x14ac:dyDescent="0.25">
      <c r="A109" s="23"/>
      <c r="B109" s="13"/>
      <c r="C109" s="3" t="s">
        <v>6</v>
      </c>
      <c r="D109" s="15">
        <v>1</v>
      </c>
      <c r="E109" s="15">
        <v>2</v>
      </c>
      <c r="F109" s="15">
        <v>3</v>
      </c>
      <c r="G109" s="15">
        <v>4</v>
      </c>
      <c r="H109" s="15">
        <v>5</v>
      </c>
      <c r="I109" s="15">
        <v>6</v>
      </c>
      <c r="J109" s="15">
        <v>7</v>
      </c>
      <c r="K109" s="15" t="s">
        <v>3</v>
      </c>
      <c r="L109" s="15" t="s">
        <v>5</v>
      </c>
      <c r="N109" s="3"/>
      <c r="O109" s="3" t="s">
        <v>6</v>
      </c>
      <c r="P109" s="15">
        <v>1</v>
      </c>
      <c r="Q109" s="15">
        <v>2</v>
      </c>
      <c r="R109" s="15">
        <v>3</v>
      </c>
      <c r="S109" s="15">
        <v>4</v>
      </c>
      <c r="T109" s="15">
        <v>5</v>
      </c>
      <c r="U109" s="15">
        <v>6</v>
      </c>
      <c r="V109" s="15">
        <v>7</v>
      </c>
      <c r="W109" s="15" t="s">
        <v>3</v>
      </c>
      <c r="X109" s="15" t="s">
        <v>5</v>
      </c>
    </row>
    <row r="110" spans="1:24" x14ac:dyDescent="0.25">
      <c r="A110" s="23"/>
      <c r="B110" s="14">
        <v>1</v>
      </c>
      <c r="C110" s="2"/>
      <c r="D110" s="2"/>
      <c r="E110" s="2"/>
      <c r="F110" s="2"/>
      <c r="G110" s="2"/>
      <c r="H110" s="2"/>
      <c r="I110" s="2"/>
      <c r="J110" s="2"/>
      <c r="K110" s="5">
        <f>SUM(D110:J110)</f>
        <v>0</v>
      </c>
      <c r="L110" s="5">
        <f>IF(K110&gt;85,"Over 85 limit",IF(K110&gt;65,4,IF(K110&gt;50,3,IF(K110&gt;35,2,IF(K110&gt;20,1,0)))))</f>
        <v>0</v>
      </c>
      <c r="N110" s="6">
        <v>1</v>
      </c>
      <c r="O110" s="2"/>
      <c r="P110" s="2"/>
      <c r="Q110" s="2"/>
      <c r="R110" s="2"/>
      <c r="S110" s="2"/>
      <c r="T110" s="2"/>
      <c r="U110" s="2"/>
      <c r="V110" s="2"/>
      <c r="W110" s="5">
        <f>SUM(P110:V110)</f>
        <v>0</v>
      </c>
      <c r="X110" s="5">
        <f>IF(W110&gt;85,"Over 85 limit",IF(W110&gt;65,4,IF(W110&gt;50,3,IF(W110&gt;35,2,IF(W110&gt;20,1,0)))))</f>
        <v>0</v>
      </c>
    </row>
    <row r="111" spans="1:24" x14ac:dyDescent="0.25">
      <c r="A111" s="23"/>
      <c r="B111" s="14">
        <v>2</v>
      </c>
      <c r="C111" s="2"/>
      <c r="D111" s="2"/>
      <c r="E111" s="2"/>
      <c r="F111" s="2"/>
      <c r="G111" s="2"/>
      <c r="H111" s="2"/>
      <c r="I111" s="2"/>
      <c r="J111" s="2"/>
      <c r="K111" s="5">
        <f t="shared" ref="K111:K117" si="32">SUM(D111:J111)</f>
        <v>0</v>
      </c>
      <c r="L111" s="5">
        <f t="shared" ref="L111:L117" si="33">IF(K111&gt;85,"Over 85 limit",IF(K111&gt;65,4,IF(K111&gt;50,3,IF(K111&gt;35,2,IF(K111&gt;20,1,0)))))</f>
        <v>0</v>
      </c>
      <c r="N111" s="6">
        <v>2</v>
      </c>
      <c r="O111" s="2"/>
      <c r="P111" s="2"/>
      <c r="Q111" s="2"/>
      <c r="R111" s="2"/>
      <c r="S111" s="2"/>
      <c r="T111" s="2"/>
      <c r="U111" s="2"/>
      <c r="V111" s="2"/>
      <c r="W111" s="5">
        <f t="shared" ref="W111:W117" si="34">SUM(P111:V111)</f>
        <v>0</v>
      </c>
      <c r="X111" s="5">
        <f t="shared" ref="X111:X117" si="35">IF(W111&gt;85,"Over 85 limit",IF(W111&gt;65,4,IF(W111&gt;50,3,IF(W111&gt;35,2,IF(W111&gt;20,1,0)))))</f>
        <v>0</v>
      </c>
    </row>
    <row r="112" spans="1:24" x14ac:dyDescent="0.25">
      <c r="A112" s="23"/>
      <c r="B112" s="14">
        <v>3</v>
      </c>
      <c r="C112" s="2"/>
      <c r="D112" s="2"/>
      <c r="E112" s="2"/>
      <c r="F112" s="2"/>
      <c r="G112" s="2"/>
      <c r="H112" s="2"/>
      <c r="I112" s="2"/>
      <c r="J112" s="2"/>
      <c r="K112" s="5">
        <f t="shared" si="32"/>
        <v>0</v>
      </c>
      <c r="L112" s="5">
        <f t="shared" si="33"/>
        <v>0</v>
      </c>
      <c r="N112" s="6">
        <v>3</v>
      </c>
      <c r="O112" s="2"/>
      <c r="P112" s="2"/>
      <c r="Q112" s="2"/>
      <c r="R112" s="2"/>
      <c r="S112" s="2"/>
      <c r="T112" s="2"/>
      <c r="U112" s="2"/>
      <c r="V112" s="2"/>
      <c r="W112" s="5">
        <f t="shared" si="34"/>
        <v>0</v>
      </c>
      <c r="X112" s="5">
        <f t="shared" si="35"/>
        <v>0</v>
      </c>
    </row>
    <row r="113" spans="1:24" x14ac:dyDescent="0.25">
      <c r="A113" s="23"/>
      <c r="B113" s="14">
        <v>4</v>
      </c>
      <c r="C113" s="2"/>
      <c r="D113" s="2"/>
      <c r="E113" s="2"/>
      <c r="F113" s="2"/>
      <c r="G113" s="2"/>
      <c r="H113" s="2"/>
      <c r="I113" s="2"/>
      <c r="J113" s="2"/>
      <c r="K113" s="5">
        <f t="shared" si="32"/>
        <v>0</v>
      </c>
      <c r="L113" s="5">
        <f t="shared" si="33"/>
        <v>0</v>
      </c>
      <c r="N113" s="6">
        <v>4</v>
      </c>
      <c r="O113" s="2"/>
      <c r="P113" s="2"/>
      <c r="Q113" s="2"/>
      <c r="R113" s="2"/>
      <c r="S113" s="2"/>
      <c r="T113" s="2"/>
      <c r="U113" s="2"/>
      <c r="V113" s="2"/>
      <c r="W113" s="5">
        <f t="shared" si="34"/>
        <v>0</v>
      </c>
      <c r="X113" s="5">
        <f t="shared" si="35"/>
        <v>0</v>
      </c>
    </row>
    <row r="114" spans="1:24" x14ac:dyDescent="0.25">
      <c r="A114" s="23"/>
      <c r="B114" s="14">
        <v>5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5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6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6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7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7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4"/>
      <c r="B117" s="14">
        <v>8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8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K118" s="1"/>
      <c r="L118" s="1"/>
    </row>
    <row r="119" spans="1:24" x14ac:dyDescent="0.25">
      <c r="K119" s="1"/>
      <c r="L119" s="1"/>
    </row>
    <row r="120" spans="1:24" x14ac:dyDescent="0.25">
      <c r="B120" s="9" t="s">
        <v>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N120" s="9" t="s">
        <v>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5">
      <c r="A121" s="22" t="s">
        <v>17</v>
      </c>
      <c r="B121" s="13"/>
      <c r="C121" s="3"/>
      <c r="D121" s="25" t="s">
        <v>1</v>
      </c>
      <c r="E121" s="25"/>
      <c r="F121" s="25"/>
      <c r="G121" s="25"/>
      <c r="H121" s="25"/>
      <c r="I121" s="25"/>
      <c r="J121" s="25"/>
      <c r="K121" s="15" t="s">
        <v>2</v>
      </c>
      <c r="L121" s="15" t="s">
        <v>4</v>
      </c>
      <c r="N121" s="3"/>
      <c r="O121" s="3"/>
      <c r="P121" s="25" t="s">
        <v>1</v>
      </c>
      <c r="Q121" s="25"/>
      <c r="R121" s="25"/>
      <c r="S121" s="25"/>
      <c r="T121" s="25"/>
      <c r="U121" s="25"/>
      <c r="V121" s="25"/>
      <c r="W121" s="15" t="s">
        <v>2</v>
      </c>
      <c r="X121" s="15" t="s">
        <v>4</v>
      </c>
    </row>
    <row r="122" spans="1:24" x14ac:dyDescent="0.25">
      <c r="A122" s="23"/>
      <c r="B122" s="13"/>
      <c r="C122" s="3" t="s">
        <v>6</v>
      </c>
      <c r="D122" s="15">
        <v>1</v>
      </c>
      <c r="E122" s="15">
        <v>2</v>
      </c>
      <c r="F122" s="15">
        <v>3</v>
      </c>
      <c r="G122" s="15">
        <v>4</v>
      </c>
      <c r="H122" s="15">
        <v>5</v>
      </c>
      <c r="I122" s="15">
        <v>6</v>
      </c>
      <c r="J122" s="15">
        <v>7</v>
      </c>
      <c r="K122" s="15" t="s">
        <v>3</v>
      </c>
      <c r="L122" s="15" t="s">
        <v>5</v>
      </c>
      <c r="N122" s="3"/>
      <c r="O122" s="3" t="s">
        <v>6</v>
      </c>
      <c r="P122" s="15">
        <v>1</v>
      </c>
      <c r="Q122" s="15">
        <v>2</v>
      </c>
      <c r="R122" s="15">
        <v>3</v>
      </c>
      <c r="S122" s="15">
        <v>4</v>
      </c>
      <c r="T122" s="15">
        <v>5</v>
      </c>
      <c r="U122" s="15">
        <v>6</v>
      </c>
      <c r="V122" s="15">
        <v>7</v>
      </c>
      <c r="W122" s="15" t="s">
        <v>3</v>
      </c>
      <c r="X122" s="15" t="s">
        <v>5</v>
      </c>
    </row>
    <row r="123" spans="1:24" x14ac:dyDescent="0.25">
      <c r="A123" s="23"/>
      <c r="B123" s="14">
        <v>1</v>
      </c>
      <c r="C123" s="2"/>
      <c r="D123" s="2"/>
      <c r="E123" s="2"/>
      <c r="F123" s="2"/>
      <c r="G123" s="2"/>
      <c r="H123" s="2"/>
      <c r="I123" s="2"/>
      <c r="J123" s="2"/>
      <c r="K123" s="5">
        <f>SUM(D123:J123)</f>
        <v>0</v>
      </c>
      <c r="L123" s="5">
        <f>IF(K123&gt;85,"Over 85 limit",IF(K123&gt;65,4,IF(K123&gt;50,3,IF(K123&gt;35,2,IF(K123&gt;20,1,0)))))</f>
        <v>0</v>
      </c>
      <c r="N123" s="6">
        <v>1</v>
      </c>
      <c r="O123" s="2"/>
      <c r="P123" s="2"/>
      <c r="Q123" s="2"/>
      <c r="R123" s="2"/>
      <c r="S123" s="2"/>
      <c r="T123" s="2"/>
      <c r="U123" s="2"/>
      <c r="V123" s="2"/>
      <c r="W123" s="5">
        <f>SUM(P123:V123)</f>
        <v>0</v>
      </c>
      <c r="X123" s="5">
        <f>IF(W123&gt;85,"Over 85 limit",IF(W123&gt;65,4,IF(W123&gt;50,3,IF(W123&gt;35,2,IF(W123&gt;20,1,0)))))</f>
        <v>0</v>
      </c>
    </row>
    <row r="124" spans="1:24" x14ac:dyDescent="0.25">
      <c r="A124" s="23"/>
      <c r="B124" s="14">
        <v>2</v>
      </c>
      <c r="C124" s="2"/>
      <c r="D124" s="2"/>
      <c r="E124" s="2"/>
      <c r="F124" s="2"/>
      <c r="G124" s="2"/>
      <c r="H124" s="2"/>
      <c r="I124" s="2"/>
      <c r="J124" s="2"/>
      <c r="K124" s="5">
        <f t="shared" ref="K124:K130" si="36">SUM(D124:J124)</f>
        <v>0</v>
      </c>
      <c r="L124" s="5">
        <f t="shared" ref="L124:L130" si="37">IF(K124&gt;85,"Over 85 limit",IF(K124&gt;65,4,IF(K124&gt;50,3,IF(K124&gt;35,2,IF(K124&gt;20,1,0)))))</f>
        <v>0</v>
      </c>
      <c r="N124" s="6">
        <v>2</v>
      </c>
      <c r="O124" s="2"/>
      <c r="P124" s="2"/>
      <c r="Q124" s="2"/>
      <c r="R124" s="2"/>
      <c r="S124" s="2"/>
      <c r="T124" s="2"/>
      <c r="U124" s="2"/>
      <c r="V124" s="2"/>
      <c r="W124" s="5">
        <f t="shared" ref="W124:W130" si="38">SUM(P124:V124)</f>
        <v>0</v>
      </c>
      <c r="X124" s="5">
        <f t="shared" ref="X124:X130" si="39">IF(W124&gt;85,"Over 85 limit",IF(W124&gt;65,4,IF(W124&gt;50,3,IF(W124&gt;35,2,IF(W124&gt;20,1,0)))))</f>
        <v>0</v>
      </c>
    </row>
    <row r="125" spans="1:24" x14ac:dyDescent="0.25">
      <c r="A125" s="23"/>
      <c r="B125" s="14">
        <v>3</v>
      </c>
      <c r="C125" s="2"/>
      <c r="D125" s="2"/>
      <c r="E125" s="2"/>
      <c r="F125" s="2"/>
      <c r="G125" s="2"/>
      <c r="H125" s="2"/>
      <c r="I125" s="2"/>
      <c r="J125" s="2"/>
      <c r="K125" s="5">
        <f t="shared" si="36"/>
        <v>0</v>
      </c>
      <c r="L125" s="5">
        <f t="shared" si="37"/>
        <v>0</v>
      </c>
      <c r="N125" s="6">
        <v>3</v>
      </c>
      <c r="O125" s="2"/>
      <c r="P125" s="2"/>
      <c r="Q125" s="2"/>
      <c r="R125" s="2"/>
      <c r="S125" s="2"/>
      <c r="T125" s="2"/>
      <c r="U125" s="2"/>
      <c r="V125" s="2"/>
      <c r="W125" s="5">
        <f t="shared" si="38"/>
        <v>0</v>
      </c>
      <c r="X125" s="5">
        <f t="shared" si="39"/>
        <v>0</v>
      </c>
    </row>
    <row r="126" spans="1:24" x14ac:dyDescent="0.25">
      <c r="A126" s="23"/>
      <c r="B126" s="14">
        <v>4</v>
      </c>
      <c r="C126" s="2"/>
      <c r="D126" s="2"/>
      <c r="E126" s="2"/>
      <c r="F126" s="2"/>
      <c r="G126" s="2"/>
      <c r="H126" s="2"/>
      <c r="I126" s="2"/>
      <c r="J126" s="2"/>
      <c r="K126" s="5">
        <f t="shared" si="36"/>
        <v>0</v>
      </c>
      <c r="L126" s="5">
        <f t="shared" si="37"/>
        <v>0</v>
      </c>
      <c r="N126" s="6">
        <v>4</v>
      </c>
      <c r="O126" s="2"/>
      <c r="P126" s="2"/>
      <c r="Q126" s="2"/>
      <c r="R126" s="2"/>
      <c r="S126" s="2"/>
      <c r="T126" s="2"/>
      <c r="U126" s="2"/>
      <c r="V126" s="2"/>
      <c r="W126" s="5">
        <f t="shared" si="38"/>
        <v>0</v>
      </c>
      <c r="X126" s="5">
        <f t="shared" si="39"/>
        <v>0</v>
      </c>
    </row>
    <row r="127" spans="1:24" x14ac:dyDescent="0.25">
      <c r="A127" s="23"/>
      <c r="B127" s="14">
        <v>5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5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6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6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7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7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4"/>
      <c r="B130" s="14">
        <v>8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8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</sheetData>
  <mergeCells count="30">
    <mergeCell ref="A108:A117"/>
    <mergeCell ref="D108:J108"/>
    <mergeCell ref="P108:V108"/>
    <mergeCell ref="A121:A130"/>
    <mergeCell ref="D121:J121"/>
    <mergeCell ref="P121:V121"/>
    <mergeCell ref="A82:A91"/>
    <mergeCell ref="D82:J82"/>
    <mergeCell ref="P82:V82"/>
    <mergeCell ref="A95:A104"/>
    <mergeCell ref="D95:J95"/>
    <mergeCell ref="P95:V95"/>
    <mergeCell ref="A56:A65"/>
    <mergeCell ref="D56:J56"/>
    <mergeCell ref="P56:V56"/>
    <mergeCell ref="A69:A78"/>
    <mergeCell ref="D69:J69"/>
    <mergeCell ref="P69:V69"/>
    <mergeCell ref="A30:A39"/>
    <mergeCell ref="D30:J30"/>
    <mergeCell ref="P30:V30"/>
    <mergeCell ref="A43:A52"/>
    <mergeCell ref="D43:J43"/>
    <mergeCell ref="P43:V43"/>
    <mergeCell ref="A4:A13"/>
    <mergeCell ref="D4:J4"/>
    <mergeCell ref="P4:V4"/>
    <mergeCell ref="A17:A26"/>
    <mergeCell ref="D17:J17"/>
    <mergeCell ref="P17:V17"/>
  </mergeCells>
  <conditionalFormatting sqref="L6">
    <cfRule type="cellIs" dxfId="39" priority="40" operator="equal">
      <formula>"Over 85 limit"</formula>
    </cfRule>
  </conditionalFormatting>
  <conditionalFormatting sqref="L7:L13">
    <cfRule type="cellIs" dxfId="38" priority="39" operator="equal">
      <formula>"Over 85 limit"</formula>
    </cfRule>
  </conditionalFormatting>
  <conditionalFormatting sqref="X6">
    <cfRule type="cellIs" dxfId="37" priority="38" operator="equal">
      <formula>"Over 85 limit"</formula>
    </cfRule>
  </conditionalFormatting>
  <conditionalFormatting sqref="X7:X13">
    <cfRule type="cellIs" dxfId="36" priority="37" operator="equal">
      <formula>"Over 85 limit"</formula>
    </cfRule>
  </conditionalFormatting>
  <conditionalFormatting sqref="L19">
    <cfRule type="cellIs" dxfId="35" priority="36" operator="equal">
      <formula>"Over 85 limit"</formula>
    </cfRule>
  </conditionalFormatting>
  <conditionalFormatting sqref="L20:L26">
    <cfRule type="cellIs" dxfId="34" priority="35" operator="equal">
      <formula>"Over 85 limit"</formula>
    </cfRule>
  </conditionalFormatting>
  <conditionalFormatting sqref="X19">
    <cfRule type="cellIs" dxfId="33" priority="34" operator="equal">
      <formula>"Over 85 limit"</formula>
    </cfRule>
  </conditionalFormatting>
  <conditionalFormatting sqref="X20:X26">
    <cfRule type="cellIs" dxfId="32" priority="33" operator="equal">
      <formula>"Over 85 limit"</formula>
    </cfRule>
  </conditionalFormatting>
  <conditionalFormatting sqref="L32">
    <cfRule type="cellIs" dxfId="31" priority="32" operator="equal">
      <formula>"Over 85 limit"</formula>
    </cfRule>
  </conditionalFormatting>
  <conditionalFormatting sqref="L33:L39">
    <cfRule type="cellIs" dxfId="30" priority="31" operator="equal">
      <formula>"Over 85 limit"</formula>
    </cfRule>
  </conditionalFormatting>
  <conditionalFormatting sqref="X32">
    <cfRule type="cellIs" dxfId="29" priority="30" operator="equal">
      <formula>"Over 85 limit"</formula>
    </cfRule>
  </conditionalFormatting>
  <conditionalFormatting sqref="X33:X39">
    <cfRule type="cellIs" dxfId="28" priority="29" operator="equal">
      <formula>"Over 85 limit"</formula>
    </cfRule>
  </conditionalFormatting>
  <conditionalFormatting sqref="L45">
    <cfRule type="cellIs" dxfId="27" priority="28" operator="equal">
      <formula>"Over 85 limit"</formula>
    </cfRule>
  </conditionalFormatting>
  <conditionalFormatting sqref="L46:L52">
    <cfRule type="cellIs" dxfId="26" priority="27" operator="equal">
      <formula>"Over 85 limit"</formula>
    </cfRule>
  </conditionalFormatting>
  <conditionalFormatting sqref="X45">
    <cfRule type="cellIs" dxfId="25" priority="26" operator="equal">
      <formula>"Over 85 limit"</formula>
    </cfRule>
  </conditionalFormatting>
  <conditionalFormatting sqref="X46:X52">
    <cfRule type="cellIs" dxfId="24" priority="25" operator="equal">
      <formula>"Over 85 limit"</formula>
    </cfRule>
  </conditionalFormatting>
  <conditionalFormatting sqref="L58">
    <cfRule type="cellIs" dxfId="23" priority="24" operator="equal">
      <formula>"Over 85 limit"</formula>
    </cfRule>
  </conditionalFormatting>
  <conditionalFormatting sqref="L59:L65">
    <cfRule type="cellIs" dxfId="22" priority="23" operator="equal">
      <formula>"Over 85 limit"</formula>
    </cfRule>
  </conditionalFormatting>
  <conditionalFormatting sqref="X58">
    <cfRule type="cellIs" dxfId="21" priority="22" operator="equal">
      <formula>"Over 85 limit"</formula>
    </cfRule>
  </conditionalFormatting>
  <conditionalFormatting sqref="X59:X65">
    <cfRule type="cellIs" dxfId="20" priority="21" operator="equal">
      <formula>"Over 85 limit"</formula>
    </cfRule>
  </conditionalFormatting>
  <conditionalFormatting sqref="L71">
    <cfRule type="cellIs" dxfId="19" priority="20" operator="equal">
      <formula>"Over 85 limit"</formula>
    </cfRule>
  </conditionalFormatting>
  <conditionalFormatting sqref="L72:L78">
    <cfRule type="cellIs" dxfId="18" priority="19" operator="equal">
      <formula>"Over 85 limit"</formula>
    </cfRule>
  </conditionalFormatting>
  <conditionalFormatting sqref="X71">
    <cfRule type="cellIs" dxfId="17" priority="18" operator="equal">
      <formula>"Over 85 limit"</formula>
    </cfRule>
  </conditionalFormatting>
  <conditionalFormatting sqref="X72:X78">
    <cfRule type="cellIs" dxfId="16" priority="17" operator="equal">
      <formula>"Over 85 limit"</formula>
    </cfRule>
  </conditionalFormatting>
  <conditionalFormatting sqref="L84">
    <cfRule type="cellIs" dxfId="15" priority="16" operator="equal">
      <formula>"Over 85 limit"</formula>
    </cfRule>
  </conditionalFormatting>
  <conditionalFormatting sqref="L85:L91">
    <cfRule type="cellIs" dxfId="14" priority="15" operator="equal">
      <formula>"Over 85 limit"</formula>
    </cfRule>
  </conditionalFormatting>
  <conditionalFormatting sqref="X84">
    <cfRule type="cellIs" dxfId="13" priority="14" operator="equal">
      <formula>"Over 85 limit"</formula>
    </cfRule>
  </conditionalFormatting>
  <conditionalFormatting sqref="X85:X91">
    <cfRule type="cellIs" dxfId="12" priority="13" operator="equal">
      <formula>"Over 85 limit"</formula>
    </cfRule>
  </conditionalFormatting>
  <conditionalFormatting sqref="L97">
    <cfRule type="cellIs" dxfId="11" priority="12" operator="equal">
      <formula>"Over 85 limit"</formula>
    </cfRule>
  </conditionalFormatting>
  <conditionalFormatting sqref="L98:L104">
    <cfRule type="cellIs" dxfId="10" priority="11" operator="equal">
      <formula>"Over 85 limit"</formula>
    </cfRule>
  </conditionalFormatting>
  <conditionalFormatting sqref="X97">
    <cfRule type="cellIs" dxfId="9" priority="10" operator="equal">
      <formula>"Over 85 limit"</formula>
    </cfRule>
  </conditionalFormatting>
  <conditionalFormatting sqref="X98:X104">
    <cfRule type="cellIs" dxfId="8" priority="9" operator="equal">
      <formula>"Over 85 limit"</formula>
    </cfRule>
  </conditionalFormatting>
  <conditionalFormatting sqref="L110">
    <cfRule type="cellIs" dxfId="7" priority="8" operator="equal">
      <formula>"Over 85 limit"</formula>
    </cfRule>
  </conditionalFormatting>
  <conditionalFormatting sqref="L111:L117">
    <cfRule type="cellIs" dxfId="6" priority="7" operator="equal">
      <formula>"Over 85 limit"</formula>
    </cfRule>
  </conditionalFormatting>
  <conditionalFormatting sqref="X110">
    <cfRule type="cellIs" dxfId="5" priority="6" operator="equal">
      <formula>"Over 85 limit"</formula>
    </cfRule>
  </conditionalFormatting>
  <conditionalFormatting sqref="X111:X117">
    <cfRule type="cellIs" dxfId="4" priority="5" operator="equal">
      <formula>"Over 85 limit"</formula>
    </cfRule>
  </conditionalFormatting>
  <conditionalFormatting sqref="L123">
    <cfRule type="cellIs" dxfId="3" priority="4" operator="equal">
      <formula>"Over 85 limit"</formula>
    </cfRule>
  </conditionalFormatting>
  <conditionalFormatting sqref="L124:L130">
    <cfRule type="cellIs" dxfId="2" priority="3" operator="equal">
      <formula>"Over 85 limit"</formula>
    </cfRule>
  </conditionalFormatting>
  <conditionalFormatting sqref="X123">
    <cfRule type="cellIs" dxfId="1" priority="2" operator="equal">
      <formula>"Over 85 limit"</formula>
    </cfRule>
  </conditionalFormatting>
  <conditionalFormatting sqref="X124:X130">
    <cfRule type="cellIs" dxfId="0" priority="1" operator="equal">
      <formula>"Over 85 limit"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67" workbookViewId="0">
      <selection activeCell="O86" sqref="O86"/>
    </sheetView>
  </sheetViews>
  <sheetFormatPr defaultRowHeight="15" x14ac:dyDescent="0.25"/>
  <cols>
    <col min="1" max="1" width="8.28515625" customWidth="1"/>
    <col min="2" max="2" width="6.140625" bestFit="1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31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32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45</v>
      </c>
      <c r="D8" s="2">
        <v>17</v>
      </c>
      <c r="E8" s="2">
        <v>23</v>
      </c>
      <c r="F8" s="2"/>
      <c r="G8" s="2"/>
      <c r="H8" s="2"/>
      <c r="I8" s="2"/>
      <c r="J8" s="2"/>
      <c r="K8" s="5">
        <f>SUM(D8:J8)</f>
        <v>40</v>
      </c>
      <c r="L8" s="5">
        <f>IF(K8&gt;75,"Over 75 limit",IF(K8&gt;65,4,IF(K8&gt;50,3,IF(K8&gt;35,2,IF(K8&gt;20,1,0)))))</f>
        <v>2</v>
      </c>
      <c r="N8" s="6">
        <v>1</v>
      </c>
      <c r="O8" s="2" t="s">
        <v>91</v>
      </c>
      <c r="P8" s="2">
        <v>13</v>
      </c>
      <c r="Q8" s="2">
        <v>22</v>
      </c>
      <c r="R8" s="2">
        <v>25</v>
      </c>
      <c r="S8" s="2"/>
      <c r="T8" s="2"/>
      <c r="U8" s="2"/>
      <c r="V8" s="2"/>
      <c r="W8" s="5">
        <f>SUM(P8:V8)</f>
        <v>60</v>
      </c>
      <c r="X8" s="5">
        <f t="shared" ref="X8:X15" si="0">IF(W8&gt;75,"Over 75 limit",IF(W8&gt;65,4,IF(W8&gt;50,3,IF(W8&gt;35,2,IF(W8&gt;20,1,0)))))</f>
        <v>3</v>
      </c>
    </row>
    <row r="9" spans="1:24" x14ac:dyDescent="0.25">
      <c r="A9" s="27"/>
      <c r="B9" s="14">
        <v>2</v>
      </c>
      <c r="C9" s="2" t="s">
        <v>46</v>
      </c>
      <c r="D9" s="2"/>
      <c r="E9" s="2"/>
      <c r="F9" s="2">
        <v>8</v>
      </c>
      <c r="G9" s="2">
        <v>4</v>
      </c>
      <c r="H9" s="2"/>
      <c r="I9" s="2"/>
      <c r="J9" s="2"/>
      <c r="K9" s="5">
        <f t="shared" ref="K9:K15" si="1">SUM(D9:J9)</f>
        <v>12</v>
      </c>
      <c r="L9" s="5">
        <f t="shared" ref="L9:L15" si="2">IF(K9&gt;75,"Over 75 limit",IF(K9&gt;65,4,IF(K9&gt;50,3,IF(K9&gt;35,2,IF(K9&gt;20,1,0)))))</f>
        <v>0</v>
      </c>
      <c r="N9" s="6">
        <v>2</v>
      </c>
      <c r="O9" s="2" t="s">
        <v>92</v>
      </c>
      <c r="P9" s="2"/>
      <c r="Q9" s="2"/>
      <c r="R9" s="2"/>
      <c r="S9" s="2">
        <v>15</v>
      </c>
      <c r="T9" s="2">
        <v>21</v>
      </c>
      <c r="U9" s="2"/>
      <c r="V9" s="2"/>
      <c r="W9" s="5">
        <f t="shared" ref="W9:W15" si="3">SUM(P9:V9)</f>
        <v>36</v>
      </c>
      <c r="X9" s="5">
        <f t="shared" si="0"/>
        <v>2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1"/>
        <v>0</v>
      </c>
      <c r="L10" s="5">
        <f t="shared" si="2"/>
        <v>0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3"/>
        <v>0</v>
      </c>
      <c r="X10" s="5">
        <f t="shared" si="0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1"/>
        <v>0</v>
      </c>
      <c r="L11" s="5">
        <f t="shared" si="2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3"/>
        <v>0</v>
      </c>
      <c r="X11" s="5">
        <f t="shared" si="0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1"/>
        <v>0</v>
      </c>
      <c r="L12" s="5">
        <f t="shared" si="2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3"/>
        <v>0</v>
      </c>
      <c r="X12" s="5">
        <f t="shared" si="0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1"/>
        <v>0</v>
      </c>
      <c r="L13" s="5">
        <f t="shared" si="2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3"/>
        <v>0</v>
      </c>
      <c r="X13" s="5">
        <f t="shared" si="0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1"/>
        <v>0</v>
      </c>
      <c r="L14" s="5">
        <f t="shared" si="2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3"/>
        <v>0</v>
      </c>
      <c r="X14" s="5">
        <f t="shared" si="0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1"/>
        <v>0</v>
      </c>
      <c r="L15" s="5">
        <f t="shared" si="2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3"/>
        <v>0</v>
      </c>
      <c r="X15" s="5">
        <f t="shared" si="0"/>
        <v>0</v>
      </c>
    </row>
    <row r="18" spans="1:24" ht="15" customHeight="1" x14ac:dyDescent="0.25">
      <c r="B18" s="9" t="s">
        <v>0</v>
      </c>
      <c r="C18" s="20">
        <v>43200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11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135</v>
      </c>
      <c r="D21" s="2">
        <v>20</v>
      </c>
      <c r="E21" s="2">
        <v>17</v>
      </c>
      <c r="F21" s="2"/>
      <c r="G21" s="2"/>
      <c r="H21" s="2"/>
      <c r="I21" s="2"/>
      <c r="J21" s="2"/>
      <c r="K21" s="5">
        <f>SUM(D21:J21)</f>
        <v>37</v>
      </c>
      <c r="L21" s="5">
        <f t="shared" ref="L21:L28" si="4">IF(K21&gt;75,"Over 75 limit",IF(K21&gt;65,4,IF(K21&gt;50,3,IF(K21&gt;35,2,IF(K21&gt;20,1,0)))))</f>
        <v>2</v>
      </c>
      <c r="N21" s="6">
        <v>1</v>
      </c>
      <c r="O21" s="2" t="s">
        <v>91</v>
      </c>
      <c r="P21" s="2">
        <v>32</v>
      </c>
      <c r="Q21" s="2">
        <v>42</v>
      </c>
      <c r="R21" s="2"/>
      <c r="S21" s="2"/>
      <c r="T21" s="2"/>
      <c r="U21" s="2"/>
      <c r="V21" s="2"/>
      <c r="W21" s="5">
        <f>SUM(P21:V21)</f>
        <v>74</v>
      </c>
      <c r="X21" s="5">
        <f t="shared" ref="X21:X28" si="5">IF(W21&gt;75,"Over 75 limit",IF(W21&gt;65,4,IF(W21&gt;50,3,IF(W21&gt;35,2,IF(W21&gt;20,1,0)))))</f>
        <v>4</v>
      </c>
    </row>
    <row r="22" spans="1:24" x14ac:dyDescent="0.25">
      <c r="A22" s="23"/>
      <c r="B22" s="14">
        <v>2</v>
      </c>
      <c r="C22" s="2" t="s">
        <v>136</v>
      </c>
      <c r="D22" s="2"/>
      <c r="E22" s="2"/>
      <c r="F22" s="2">
        <v>34</v>
      </c>
      <c r="G22" s="2">
        <v>18</v>
      </c>
      <c r="H22" s="2"/>
      <c r="I22" s="2"/>
      <c r="J22" s="2"/>
      <c r="K22" s="5">
        <f t="shared" ref="K22:K28" si="6">SUM(D22:J22)</f>
        <v>52</v>
      </c>
      <c r="L22" s="5">
        <f t="shared" si="4"/>
        <v>3</v>
      </c>
      <c r="N22" s="6">
        <v>2</v>
      </c>
      <c r="O22" s="2" t="s">
        <v>127</v>
      </c>
      <c r="P22" s="2"/>
      <c r="Q22" s="2">
        <v>17</v>
      </c>
      <c r="R22" s="2">
        <v>42</v>
      </c>
      <c r="S22" s="2"/>
      <c r="T22" s="2"/>
      <c r="U22" s="2"/>
      <c r="V22" s="2"/>
      <c r="W22" s="5">
        <f t="shared" ref="W22:W28" si="7">SUM(P22:V22)</f>
        <v>59</v>
      </c>
      <c r="X22" s="5">
        <f t="shared" si="5"/>
        <v>3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6"/>
        <v>0</v>
      </c>
      <c r="L23" s="5">
        <f t="shared" si="4"/>
        <v>0</v>
      </c>
      <c r="N23" s="6">
        <v>3</v>
      </c>
      <c r="O23" s="2" t="s">
        <v>92</v>
      </c>
      <c r="P23" s="2"/>
      <c r="Q23" s="2"/>
      <c r="R23" s="2"/>
      <c r="S23" s="2">
        <v>13</v>
      </c>
      <c r="T23" s="2"/>
      <c r="U23" s="2"/>
      <c r="V23" s="2"/>
      <c r="W23" s="5">
        <f t="shared" si="7"/>
        <v>13</v>
      </c>
      <c r="X23" s="5">
        <f t="shared" si="5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6"/>
        <v>0</v>
      </c>
      <c r="L24" s="5">
        <f t="shared" si="4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7"/>
        <v>0</v>
      </c>
      <c r="X24" s="5">
        <f t="shared" si="5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6"/>
        <v>0</v>
      </c>
      <c r="L25" s="5">
        <f t="shared" si="4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7"/>
        <v>0</v>
      </c>
      <c r="X25" s="5">
        <f t="shared" si="5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6"/>
        <v>0</v>
      </c>
      <c r="L26" s="5">
        <f t="shared" si="4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7"/>
        <v>0</v>
      </c>
      <c r="X26" s="5">
        <f t="shared" si="5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6"/>
        <v>0</v>
      </c>
      <c r="L27" s="5">
        <f t="shared" si="4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7"/>
        <v>0</v>
      </c>
      <c r="X27" s="5">
        <f t="shared" si="5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6"/>
        <v>0</v>
      </c>
      <c r="L28" s="5">
        <f t="shared" si="4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7"/>
        <v>0</v>
      </c>
      <c r="X28" s="5">
        <f t="shared" si="5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43207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43209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127</v>
      </c>
      <c r="D34" s="2">
        <v>39</v>
      </c>
      <c r="E34" s="2"/>
      <c r="F34" s="2"/>
      <c r="G34" s="2"/>
      <c r="H34" s="2"/>
      <c r="I34" s="2"/>
      <c r="J34" s="2"/>
      <c r="K34" s="5">
        <f>SUM(D34:J34)</f>
        <v>39</v>
      </c>
      <c r="L34" s="5">
        <f t="shared" ref="L34:L41" si="8">IF(K34&gt;75,"Over 75 limit",IF(K34&gt;65,4,IF(K34&gt;50,3,IF(K34&gt;35,2,IF(K34&gt;20,1,0)))))</f>
        <v>2</v>
      </c>
      <c r="N34" s="6">
        <v>1</v>
      </c>
      <c r="O34" s="2" t="s">
        <v>92</v>
      </c>
      <c r="P34" s="2">
        <v>25</v>
      </c>
      <c r="Q34" s="2">
        <v>17</v>
      </c>
      <c r="R34" s="2">
        <v>19</v>
      </c>
      <c r="S34" s="2">
        <v>13</v>
      </c>
      <c r="T34" s="2">
        <v>12</v>
      </c>
      <c r="U34" s="2">
        <v>16</v>
      </c>
      <c r="V34" s="2"/>
      <c r="W34" s="5">
        <f>SUM(P34:V34)</f>
        <v>102</v>
      </c>
      <c r="X34" s="5" t="str">
        <f t="shared" ref="X34:X41" si="9">IF(W34&gt;75,"Over 75 limit",IF(W34&gt;65,4,IF(W34&gt;50,3,IF(W34&gt;35,2,IF(W34&gt;20,1,0)))))</f>
        <v>Over 75 limit</v>
      </c>
    </row>
    <row r="35" spans="1:24" x14ac:dyDescent="0.25">
      <c r="A35" s="27"/>
      <c r="B35" s="14">
        <v>2</v>
      </c>
      <c r="C35" s="2" t="s">
        <v>135</v>
      </c>
      <c r="D35" s="2"/>
      <c r="E35" s="2">
        <v>9</v>
      </c>
      <c r="F35" s="2">
        <v>21</v>
      </c>
      <c r="G35" s="2">
        <v>16</v>
      </c>
      <c r="H35" s="2">
        <v>29</v>
      </c>
      <c r="I35" s="2"/>
      <c r="J35" s="2"/>
      <c r="K35" s="5">
        <f t="shared" ref="K35:K41" si="10">SUM(D35:J35)</f>
        <v>75</v>
      </c>
      <c r="L35" s="5">
        <f t="shared" si="8"/>
        <v>4</v>
      </c>
      <c r="N35" s="6">
        <v>2</v>
      </c>
      <c r="O35" s="2"/>
      <c r="P35" s="2"/>
      <c r="Q35" s="2"/>
      <c r="R35" s="2"/>
      <c r="S35" s="2"/>
      <c r="T35" s="2"/>
      <c r="U35" s="2"/>
      <c r="V35" s="2"/>
      <c r="W35" s="5">
        <f t="shared" ref="W35:W41" si="11">SUM(P35:V35)</f>
        <v>0</v>
      </c>
      <c r="X35" s="5">
        <f t="shared" si="9"/>
        <v>0</v>
      </c>
    </row>
    <row r="36" spans="1:24" x14ac:dyDescent="0.25">
      <c r="A36" s="27"/>
      <c r="B36" s="14">
        <v>3</v>
      </c>
      <c r="C36" s="2"/>
      <c r="D36" s="2"/>
      <c r="E36" s="2"/>
      <c r="F36" s="2"/>
      <c r="G36" s="2"/>
      <c r="H36" s="2"/>
      <c r="I36" s="2"/>
      <c r="J36" s="2"/>
      <c r="K36" s="5">
        <f t="shared" si="10"/>
        <v>0</v>
      </c>
      <c r="L36" s="5">
        <f t="shared" si="8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1"/>
        <v>0</v>
      </c>
      <c r="X36" s="5">
        <f t="shared" si="9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10"/>
        <v>0</v>
      </c>
      <c r="L37" s="5">
        <f t="shared" si="8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1"/>
        <v>0</v>
      </c>
      <c r="X37" s="5">
        <f t="shared" si="9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10"/>
        <v>0</v>
      </c>
      <c r="L38" s="5">
        <f t="shared" si="8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1"/>
        <v>0</v>
      </c>
      <c r="X38" s="5">
        <f t="shared" si="9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10"/>
        <v>0</v>
      </c>
      <c r="L39" s="5">
        <f t="shared" si="8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1"/>
        <v>0</v>
      </c>
      <c r="X39" s="5">
        <f t="shared" si="9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10"/>
        <v>0</v>
      </c>
      <c r="L40" s="5">
        <f t="shared" si="8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1"/>
        <v>0</v>
      </c>
      <c r="X40" s="5">
        <f t="shared" si="9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10"/>
        <v>0</v>
      </c>
      <c r="L41" s="5">
        <f t="shared" si="8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1"/>
        <v>0</v>
      </c>
      <c r="X41" s="5">
        <f t="shared" si="9"/>
        <v>0</v>
      </c>
    </row>
    <row r="44" spans="1:24" x14ac:dyDescent="0.25">
      <c r="B44" s="9" t="s">
        <v>0</v>
      </c>
      <c r="C44" s="16">
        <v>43214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16">
        <v>43221</v>
      </c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156</v>
      </c>
      <c r="D47" s="2">
        <v>23</v>
      </c>
      <c r="E47" s="2"/>
      <c r="F47" s="2"/>
      <c r="G47" s="2"/>
      <c r="H47" s="2"/>
      <c r="I47" s="2"/>
      <c r="J47" s="2"/>
      <c r="K47" s="5">
        <f>SUM(D47:J47)</f>
        <v>23</v>
      </c>
      <c r="L47" s="5">
        <f t="shared" ref="L47:L54" si="12">IF(K47&gt;75,"Over 75 limit",IF(K47&gt;65,4,IF(K47&gt;50,3,IF(K47&gt;35,2,IF(K47&gt;20,1,0)))))</f>
        <v>1</v>
      </c>
      <c r="N47" s="6">
        <v>1</v>
      </c>
      <c r="O47" s="2" t="s">
        <v>136</v>
      </c>
      <c r="P47" s="2">
        <v>27</v>
      </c>
      <c r="Q47" s="2"/>
      <c r="R47" s="2"/>
      <c r="S47" s="2"/>
      <c r="T47" s="2"/>
      <c r="U47" s="2"/>
      <c r="V47" s="2"/>
      <c r="W47" s="5">
        <f>SUM(P47:V47)</f>
        <v>27</v>
      </c>
      <c r="X47" s="5">
        <f t="shared" ref="X47:X54" si="13">IF(W47&gt;75,"Over 75 limit",IF(W47&gt;65,4,IF(W47&gt;50,3,IF(W47&gt;35,2,IF(W47&gt;20,1,0)))))</f>
        <v>1</v>
      </c>
    </row>
    <row r="48" spans="1:24" x14ac:dyDescent="0.25">
      <c r="A48" s="27"/>
      <c r="B48" s="14">
        <v>2</v>
      </c>
      <c r="C48" s="2" t="s">
        <v>136</v>
      </c>
      <c r="D48" s="2">
        <v>17</v>
      </c>
      <c r="E48" s="2">
        <v>14</v>
      </c>
      <c r="F48" s="2">
        <v>12</v>
      </c>
      <c r="G48" s="2"/>
      <c r="H48" s="2"/>
      <c r="I48" s="2"/>
      <c r="J48" s="2"/>
      <c r="K48" s="5">
        <f t="shared" ref="K48:K54" si="14">SUM(D48:J48)</f>
        <v>43</v>
      </c>
      <c r="L48" s="5">
        <f t="shared" si="12"/>
        <v>2</v>
      </c>
      <c r="N48" s="6">
        <v>2</v>
      </c>
      <c r="O48" s="2" t="s">
        <v>127</v>
      </c>
      <c r="P48" s="2">
        <v>13</v>
      </c>
      <c r="Q48" s="2">
        <v>17</v>
      </c>
      <c r="R48" s="2">
        <v>27</v>
      </c>
      <c r="S48" s="2">
        <v>14</v>
      </c>
      <c r="T48" s="2">
        <v>4</v>
      </c>
      <c r="U48" s="2"/>
      <c r="V48" s="2"/>
      <c r="W48" s="5">
        <f t="shared" ref="W48:W54" si="15">SUM(P48:V48)</f>
        <v>75</v>
      </c>
      <c r="X48" s="5">
        <f t="shared" si="13"/>
        <v>4</v>
      </c>
    </row>
    <row r="49" spans="1:24" x14ac:dyDescent="0.25">
      <c r="A49" s="27"/>
      <c r="B49" s="14">
        <v>3</v>
      </c>
      <c r="C49" s="2" t="s">
        <v>81</v>
      </c>
      <c r="D49" s="2"/>
      <c r="E49" s="2"/>
      <c r="F49" s="2">
        <v>18</v>
      </c>
      <c r="G49" s="2"/>
      <c r="H49" s="2"/>
      <c r="I49" s="2"/>
      <c r="J49" s="2"/>
      <c r="K49" s="5">
        <f t="shared" si="14"/>
        <v>18</v>
      </c>
      <c r="L49" s="5">
        <f t="shared" si="12"/>
        <v>0</v>
      </c>
      <c r="N49" s="6">
        <v>3</v>
      </c>
      <c r="O49" s="2" t="s">
        <v>162</v>
      </c>
      <c r="P49" s="2"/>
      <c r="Q49" s="2"/>
      <c r="R49" s="2"/>
      <c r="S49" s="2"/>
      <c r="T49" s="2">
        <v>18</v>
      </c>
      <c r="U49" s="2"/>
      <c r="V49" s="2"/>
      <c r="W49" s="5">
        <f t="shared" si="15"/>
        <v>18</v>
      </c>
      <c r="X49" s="5">
        <f t="shared" si="13"/>
        <v>0</v>
      </c>
    </row>
    <row r="50" spans="1:24" x14ac:dyDescent="0.25">
      <c r="A50" s="27"/>
      <c r="B50" s="14">
        <v>4</v>
      </c>
      <c r="C50" s="2" t="s">
        <v>157</v>
      </c>
      <c r="D50" s="2"/>
      <c r="E50" s="2"/>
      <c r="F50" s="2">
        <v>9</v>
      </c>
      <c r="G50" s="2"/>
      <c r="H50" s="2"/>
      <c r="I50" s="2"/>
      <c r="J50" s="2"/>
      <c r="K50" s="5">
        <f t="shared" si="14"/>
        <v>9</v>
      </c>
      <c r="L50" s="5">
        <f t="shared" si="12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5"/>
        <v>0</v>
      </c>
      <c r="X50" s="5">
        <f t="shared" si="13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4"/>
        <v>0</v>
      </c>
      <c r="L51" s="5">
        <f t="shared" si="12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5"/>
        <v>0</v>
      </c>
      <c r="X51" s="5">
        <f t="shared" si="13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4"/>
        <v>0</v>
      </c>
      <c r="L52" s="5">
        <f t="shared" si="12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5"/>
        <v>0</v>
      </c>
      <c r="X52" s="5">
        <f t="shared" si="13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4"/>
        <v>0</v>
      </c>
      <c r="L53" s="5">
        <f t="shared" si="12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5"/>
        <v>0</v>
      </c>
      <c r="X53" s="5">
        <f t="shared" si="13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4"/>
        <v>0</v>
      </c>
      <c r="L54" s="5">
        <f t="shared" si="12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5"/>
        <v>0</v>
      </c>
      <c r="X54" s="5">
        <f t="shared" si="13"/>
        <v>0</v>
      </c>
    </row>
    <row r="57" spans="1:24" x14ac:dyDescent="0.25">
      <c r="B57" s="9" t="s">
        <v>0</v>
      </c>
      <c r="C57" s="16">
        <v>43223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92</v>
      </c>
      <c r="D60" s="2">
        <v>29</v>
      </c>
      <c r="E60" s="2">
        <v>11</v>
      </c>
      <c r="F60" s="2">
        <v>14</v>
      </c>
      <c r="G60" s="2">
        <v>21</v>
      </c>
      <c r="H60" s="2"/>
      <c r="I60" s="2"/>
      <c r="J60" s="2"/>
      <c r="K60" s="5">
        <f>SUM(D60:J60)</f>
        <v>75</v>
      </c>
      <c r="L60" s="5">
        <f t="shared" ref="L60:L67" si="16">IF(K60&gt;75,"Over 75 limit",IF(K60&gt;65,4,IF(K60&gt;50,3,IF(K60&gt;35,2,IF(K60&gt;20,1,0)))))</f>
        <v>4</v>
      </c>
      <c r="N60" s="6">
        <v>1</v>
      </c>
      <c r="O60" s="2"/>
      <c r="P60" s="2"/>
      <c r="Q60" s="2"/>
      <c r="R60" s="2"/>
      <c r="S60" s="2"/>
      <c r="T60" s="2"/>
      <c r="U60" s="2"/>
      <c r="V60" s="2"/>
      <c r="W60" s="5">
        <f>SUM(P60:V60)</f>
        <v>0</v>
      </c>
      <c r="X60" s="5">
        <f t="shared" ref="X60:X67" si="17">IF(W60&gt;75,"Over 75 limit",IF(W60&gt;65,4,IF(W60&gt;50,3,IF(W60&gt;35,2,IF(W60&gt;20,1,0)))))</f>
        <v>0</v>
      </c>
    </row>
    <row r="61" spans="1:24" x14ac:dyDescent="0.25">
      <c r="A61" s="27"/>
      <c r="B61" s="14">
        <v>2</v>
      </c>
      <c r="C61" s="2" t="s">
        <v>135</v>
      </c>
      <c r="D61" s="2"/>
      <c r="E61" s="2"/>
      <c r="F61" s="2"/>
      <c r="G61" s="2">
        <v>19</v>
      </c>
      <c r="H61" s="2">
        <v>20</v>
      </c>
      <c r="I61" s="2"/>
      <c r="J61" s="2"/>
      <c r="K61" s="5">
        <f t="shared" ref="K61:K67" si="18">SUM(D61:J61)</f>
        <v>39</v>
      </c>
      <c r="L61" s="5">
        <f t="shared" si="16"/>
        <v>2</v>
      </c>
      <c r="N61" s="6">
        <v>2</v>
      </c>
      <c r="O61" s="2"/>
      <c r="P61" s="2"/>
      <c r="Q61" s="2"/>
      <c r="R61" s="2"/>
      <c r="S61" s="2"/>
      <c r="T61" s="2"/>
      <c r="U61" s="2"/>
      <c r="V61" s="2"/>
      <c r="W61" s="5">
        <f t="shared" ref="W61:W67" si="19">SUM(P61:V61)</f>
        <v>0</v>
      </c>
      <c r="X61" s="5">
        <f t="shared" si="17"/>
        <v>0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8"/>
        <v>0</v>
      </c>
      <c r="L62" s="5">
        <f t="shared" si="16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9"/>
        <v>0</v>
      </c>
      <c r="X62" s="5">
        <f t="shared" si="17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8"/>
        <v>0</v>
      </c>
      <c r="L63" s="5">
        <f t="shared" si="16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9"/>
        <v>0</v>
      </c>
      <c r="X63" s="5">
        <f t="shared" si="17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8"/>
        <v>0</v>
      </c>
      <c r="L64" s="5">
        <f t="shared" si="16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9"/>
        <v>0</v>
      </c>
      <c r="X64" s="5">
        <f t="shared" si="17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8"/>
        <v>0</v>
      </c>
      <c r="L65" s="5">
        <f t="shared" si="16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9"/>
        <v>0</v>
      </c>
      <c r="X65" s="5">
        <f t="shared" si="17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8"/>
        <v>0</v>
      </c>
      <c r="L66" s="5">
        <f t="shared" si="16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9"/>
        <v>0</v>
      </c>
      <c r="X66" s="5">
        <f t="shared" si="17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8"/>
        <v>0</v>
      </c>
      <c r="L67" s="5">
        <f t="shared" si="16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9"/>
        <v>0</v>
      </c>
      <c r="X67" s="5">
        <f t="shared" si="17"/>
        <v>0</v>
      </c>
    </row>
    <row r="70" spans="1:24" x14ac:dyDescent="0.25">
      <c r="B70" s="9" t="s">
        <v>0</v>
      </c>
      <c r="C70" s="16">
        <v>43231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21">
        <v>43232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127</v>
      </c>
      <c r="D73" s="2">
        <v>36</v>
      </c>
      <c r="E73" s="2">
        <v>10</v>
      </c>
      <c r="F73" s="2">
        <v>13</v>
      </c>
      <c r="G73" s="2">
        <v>18</v>
      </c>
      <c r="H73" s="2"/>
      <c r="I73" s="2"/>
      <c r="J73" s="2"/>
      <c r="K73" s="5">
        <f>SUM(D73:J73)</f>
        <v>77</v>
      </c>
      <c r="L73" s="5" t="str">
        <f t="shared" ref="L73:L80" si="20">IF(K73&gt;75,"Over 75 limit",IF(K73&gt;65,4,IF(K73&gt;50,3,IF(K73&gt;35,2,IF(K73&gt;20,1,0)))))</f>
        <v>Over 75 limit</v>
      </c>
      <c r="N73" s="6">
        <v>1</v>
      </c>
      <c r="O73" s="2" t="s">
        <v>92</v>
      </c>
      <c r="P73" s="2">
        <v>20</v>
      </c>
      <c r="Q73" s="2">
        <v>11</v>
      </c>
      <c r="R73" s="2">
        <v>16</v>
      </c>
      <c r="S73" s="2">
        <v>10</v>
      </c>
      <c r="T73" s="2">
        <v>7</v>
      </c>
      <c r="U73" s="2"/>
      <c r="V73" s="2"/>
      <c r="W73" s="5">
        <f>SUM(P73:V73)</f>
        <v>64</v>
      </c>
      <c r="X73" s="5">
        <f t="shared" ref="X73:X80" si="21">IF(W73&gt;75,"Over 75 limit",IF(W73&gt;65,4,IF(W73&gt;50,3,IF(W73&gt;35,2,IF(W73&gt;20,1,0)))))</f>
        <v>3</v>
      </c>
    </row>
    <row r="74" spans="1:24" x14ac:dyDescent="0.25">
      <c r="A74" s="27"/>
      <c r="B74" s="14">
        <v>2</v>
      </c>
      <c r="C74" s="2" t="s">
        <v>92</v>
      </c>
      <c r="D74" s="2">
        <v>7</v>
      </c>
      <c r="E74" s="2">
        <v>13</v>
      </c>
      <c r="F74" s="2"/>
      <c r="G74" s="2"/>
      <c r="H74" s="2"/>
      <c r="I74" s="2"/>
      <c r="J74" s="2"/>
      <c r="K74" s="5">
        <f t="shared" ref="K74:K80" si="22">SUM(D74:J74)</f>
        <v>20</v>
      </c>
      <c r="L74" s="5">
        <f t="shared" si="20"/>
        <v>0</v>
      </c>
      <c r="N74" s="6">
        <v>2</v>
      </c>
      <c r="O74" s="2"/>
      <c r="P74" s="2"/>
      <c r="Q74" s="2"/>
      <c r="R74" s="2"/>
      <c r="S74" s="2"/>
      <c r="T74" s="2"/>
      <c r="U74" s="2"/>
      <c r="V74" s="2"/>
      <c r="W74" s="5">
        <f t="shared" ref="W74:W80" si="23">SUM(P74:V74)</f>
        <v>0</v>
      </c>
      <c r="X74" s="5">
        <f t="shared" si="21"/>
        <v>0</v>
      </c>
    </row>
    <row r="75" spans="1:24" x14ac:dyDescent="0.25">
      <c r="A75" s="27"/>
      <c r="B75" s="14">
        <v>3</v>
      </c>
      <c r="C75" s="2"/>
      <c r="D75" s="2"/>
      <c r="E75" s="2"/>
      <c r="F75" s="2"/>
      <c r="G75" s="2"/>
      <c r="H75" s="2"/>
      <c r="I75" s="2"/>
      <c r="J75" s="2"/>
      <c r="K75" s="5">
        <f t="shared" si="22"/>
        <v>0</v>
      </c>
      <c r="L75" s="5">
        <f t="shared" si="20"/>
        <v>0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3"/>
        <v>0</v>
      </c>
      <c r="X75" s="5">
        <f t="shared" si="21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2"/>
        <v>0</v>
      </c>
      <c r="L76" s="5">
        <f t="shared" si="20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3"/>
        <v>0</v>
      </c>
      <c r="X76" s="5">
        <f t="shared" si="21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2"/>
        <v>0</v>
      </c>
      <c r="L77" s="5">
        <f t="shared" si="20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3"/>
        <v>0</v>
      </c>
      <c r="X77" s="5">
        <f t="shared" si="21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2"/>
        <v>0</v>
      </c>
      <c r="L78" s="5">
        <f t="shared" si="20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3"/>
        <v>0</v>
      </c>
      <c r="X78" s="5">
        <f t="shared" si="21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2"/>
        <v>0</v>
      </c>
      <c r="L79" s="5">
        <f t="shared" si="20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3"/>
        <v>0</v>
      </c>
      <c r="X79" s="5">
        <f t="shared" si="21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2"/>
        <v>0</v>
      </c>
      <c r="L80" s="5">
        <f t="shared" si="20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3"/>
        <v>0</v>
      </c>
      <c r="X80" s="5">
        <f t="shared" si="21"/>
        <v>0</v>
      </c>
    </row>
    <row r="83" spans="1:24" x14ac:dyDescent="0.25">
      <c r="B83" s="9" t="s">
        <v>0</v>
      </c>
      <c r="C83" s="21">
        <v>43234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21">
        <v>43235</v>
      </c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135</v>
      </c>
      <c r="D86" s="2">
        <v>16</v>
      </c>
      <c r="E86" s="2">
        <v>15</v>
      </c>
      <c r="F86" s="2">
        <v>14</v>
      </c>
      <c r="G86" s="2">
        <v>19</v>
      </c>
      <c r="H86" s="2"/>
      <c r="I86" s="2"/>
      <c r="J86" s="2"/>
      <c r="K86" s="5">
        <f>SUM(D86:J86)</f>
        <v>64</v>
      </c>
      <c r="L86" s="5">
        <f t="shared" ref="L86:L93" si="24">IF(K86&gt;75,"Over 75 limit",IF(K86&gt;65,4,IF(K86&gt;50,3,IF(K86&gt;35,2,IF(K86&gt;20,1,0)))))</f>
        <v>3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 t="shared" ref="X86:X93" si="25">IF(W86&gt;75,"Over 75 limit",IF(W86&gt;65,4,IF(W86&gt;50,3,IF(W86&gt;35,2,IF(W86&gt;20,1,0)))))</f>
        <v>0</v>
      </c>
    </row>
    <row r="87" spans="1:24" x14ac:dyDescent="0.25">
      <c r="A87" s="27"/>
      <c r="B87" s="14">
        <v>2</v>
      </c>
      <c r="C87" s="2"/>
      <c r="D87" s="2"/>
      <c r="E87" s="2"/>
      <c r="F87" s="2"/>
      <c r="G87" s="2"/>
      <c r="H87" s="2"/>
      <c r="I87" s="2"/>
      <c r="J87" s="2"/>
      <c r="K87" s="5">
        <f t="shared" ref="K87:K93" si="26">SUM(D87:J87)</f>
        <v>0</v>
      </c>
      <c r="L87" s="5">
        <f t="shared" si="24"/>
        <v>0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7">SUM(P87:V87)</f>
        <v>0</v>
      </c>
      <c r="X87" s="5">
        <f t="shared" si="25"/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6"/>
        <v>0</v>
      </c>
      <c r="L88" s="5">
        <f t="shared" si="24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7"/>
        <v>0</v>
      </c>
      <c r="X88" s="5">
        <f t="shared" si="25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6"/>
        <v>0</v>
      </c>
      <c r="L89" s="5">
        <f t="shared" si="24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7"/>
        <v>0</v>
      </c>
      <c r="X89" s="5">
        <f t="shared" si="25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6"/>
        <v>0</v>
      </c>
      <c r="L90" s="5">
        <f t="shared" si="24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7"/>
        <v>0</v>
      </c>
      <c r="X90" s="5">
        <f t="shared" si="25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6"/>
        <v>0</v>
      </c>
      <c r="L91" s="5">
        <f t="shared" si="24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7"/>
        <v>0</v>
      </c>
      <c r="X91" s="5">
        <f t="shared" si="25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6"/>
        <v>0</v>
      </c>
      <c r="L92" s="5">
        <f t="shared" si="24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7"/>
        <v>0</v>
      </c>
      <c r="X92" s="5">
        <f t="shared" si="25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6"/>
        <v>0</v>
      </c>
      <c r="L93" s="5">
        <f t="shared" si="24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7"/>
        <v>0</v>
      </c>
      <c r="X93" s="5">
        <f t="shared" si="25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 t="shared" ref="L99:L106" si="28">IF(K99&gt;75,"Over 75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 t="shared" ref="X99:X106" si="29">IF(W99&gt;75,"Over 75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30">SUM(D100:J100)</f>
        <v>0</v>
      </c>
      <c r="L100" s="5">
        <f t="shared" si="28"/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1">SUM(P100:V100)</f>
        <v>0</v>
      </c>
      <c r="X100" s="5">
        <f t="shared" si="29"/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30"/>
        <v>0</v>
      </c>
      <c r="L101" s="5">
        <f t="shared" si="28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1"/>
        <v>0</v>
      </c>
      <c r="X101" s="5">
        <f t="shared" si="29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30"/>
        <v>0</v>
      </c>
      <c r="L102" s="5">
        <f t="shared" si="28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1"/>
        <v>0</v>
      </c>
      <c r="X102" s="5">
        <f t="shared" si="29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30"/>
        <v>0</v>
      </c>
      <c r="L103" s="5">
        <f t="shared" si="28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1"/>
        <v>0</v>
      </c>
      <c r="X103" s="5">
        <f t="shared" si="29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30"/>
        <v>0</v>
      </c>
      <c r="L104" s="5">
        <f t="shared" si="28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1"/>
        <v>0</v>
      </c>
      <c r="X104" s="5">
        <f t="shared" si="29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30"/>
        <v>0</v>
      </c>
      <c r="L105" s="5">
        <f t="shared" si="28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1"/>
        <v>0</v>
      </c>
      <c r="X105" s="5">
        <f t="shared" si="29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30"/>
        <v>0</v>
      </c>
      <c r="L106" s="5">
        <f t="shared" si="28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1"/>
        <v>0</v>
      </c>
      <c r="X106" s="5">
        <f t="shared" si="29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 t="shared" ref="L112:L119" si="32">IF(K112&gt;75,"Over 75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 t="shared" ref="X112:X119" si="33">IF(W112&gt;75,"Over 75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4">SUM(D113:J113)</f>
        <v>0</v>
      </c>
      <c r="L113" s="5">
        <f t="shared" si="32"/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5">SUM(P113:V113)</f>
        <v>0</v>
      </c>
      <c r="X113" s="5">
        <f t="shared" si="33"/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4"/>
        <v>0</v>
      </c>
      <c r="L114" s="5">
        <f t="shared" si="32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5"/>
        <v>0</v>
      </c>
      <c r="X114" s="5">
        <f t="shared" si="33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4"/>
        <v>0</v>
      </c>
      <c r="L115" s="5">
        <f t="shared" si="32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5"/>
        <v>0</v>
      </c>
      <c r="X115" s="5">
        <f t="shared" si="33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4"/>
        <v>0</v>
      </c>
      <c r="L116" s="5">
        <f t="shared" si="32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5"/>
        <v>0</v>
      </c>
      <c r="X116" s="5">
        <f t="shared" si="33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4"/>
        <v>0</v>
      </c>
      <c r="L117" s="5">
        <f t="shared" si="32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5"/>
        <v>0</v>
      </c>
      <c r="X117" s="5">
        <f t="shared" si="33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4"/>
        <v>0</v>
      </c>
      <c r="L118" s="5">
        <f t="shared" si="32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5"/>
        <v>0</v>
      </c>
      <c r="X118" s="5">
        <f t="shared" si="33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4"/>
        <v>0</v>
      </c>
      <c r="L119" s="5">
        <f t="shared" si="32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5"/>
        <v>0</v>
      </c>
      <c r="X119" s="5">
        <f t="shared" si="33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 t="shared" ref="L125:L132" si="36">IF(K125&gt;75,"Over 75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 t="shared" ref="X125:X132" si="37">IF(W125&gt;75,"Over 75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8">SUM(D126:J126)</f>
        <v>0</v>
      </c>
      <c r="L126" s="5">
        <f t="shared" si="36"/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9">SUM(P126:V126)</f>
        <v>0</v>
      </c>
      <c r="X126" s="5">
        <f t="shared" si="37"/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8"/>
        <v>0</v>
      </c>
      <c r="L127" s="5">
        <f t="shared" si="36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9"/>
        <v>0</v>
      </c>
      <c r="X127" s="5">
        <f t="shared" si="37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8"/>
        <v>0</v>
      </c>
      <c r="L128" s="5">
        <f t="shared" si="36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9"/>
        <v>0</v>
      </c>
      <c r="X128" s="5">
        <f t="shared" si="37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8"/>
        <v>0</v>
      </c>
      <c r="L129" s="5">
        <f t="shared" si="36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9"/>
        <v>0</v>
      </c>
      <c r="X129" s="5">
        <f t="shared" si="37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8"/>
        <v>0</v>
      </c>
      <c r="L130" s="5">
        <f t="shared" si="36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9"/>
        <v>0</v>
      </c>
      <c r="X130" s="5">
        <f t="shared" si="37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8"/>
        <v>0</v>
      </c>
      <c r="L131" s="5">
        <f t="shared" si="36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9"/>
        <v>0</v>
      </c>
      <c r="X131" s="5">
        <f t="shared" si="37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8"/>
        <v>0</v>
      </c>
      <c r="L132" s="5">
        <f t="shared" si="36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9"/>
        <v>0</v>
      </c>
      <c r="X132" s="5">
        <f t="shared" si="37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:L15">
    <cfRule type="cellIs" dxfId="597" priority="39" operator="equal">
      <formula>"Over 75 limit"</formula>
    </cfRule>
    <cfRule type="cellIs" dxfId="596" priority="40" operator="equal">
      <formula>"Over 85 limit"</formula>
    </cfRule>
  </conditionalFormatting>
  <conditionalFormatting sqref="L21:L28">
    <cfRule type="cellIs" dxfId="595" priority="37" operator="equal">
      <formula>"Over 75 limit"</formula>
    </cfRule>
    <cfRule type="cellIs" dxfId="594" priority="38" operator="equal">
      <formula>"Over 85 limit"</formula>
    </cfRule>
  </conditionalFormatting>
  <conditionalFormatting sqref="L34:L41">
    <cfRule type="cellIs" dxfId="593" priority="35" operator="equal">
      <formula>"Over 75 limit"</formula>
    </cfRule>
    <cfRule type="cellIs" dxfId="592" priority="36" operator="equal">
      <formula>"Over 85 limit"</formula>
    </cfRule>
  </conditionalFormatting>
  <conditionalFormatting sqref="L47:L54">
    <cfRule type="cellIs" dxfId="591" priority="33" operator="equal">
      <formula>"Over 75 limit"</formula>
    </cfRule>
    <cfRule type="cellIs" dxfId="590" priority="34" operator="equal">
      <formula>"Over 85 limit"</formula>
    </cfRule>
  </conditionalFormatting>
  <conditionalFormatting sqref="L60:L67">
    <cfRule type="cellIs" dxfId="589" priority="31" operator="equal">
      <formula>"Over 75 limit"</formula>
    </cfRule>
    <cfRule type="cellIs" dxfId="588" priority="32" operator="equal">
      <formula>"Over 85 limit"</formula>
    </cfRule>
  </conditionalFormatting>
  <conditionalFormatting sqref="L73:L80">
    <cfRule type="cellIs" dxfId="587" priority="29" operator="equal">
      <formula>"Over 75 limit"</formula>
    </cfRule>
    <cfRule type="cellIs" dxfId="586" priority="30" operator="equal">
      <formula>"Over 85 limit"</formula>
    </cfRule>
  </conditionalFormatting>
  <conditionalFormatting sqref="L86:L93">
    <cfRule type="cellIs" dxfId="585" priority="27" operator="equal">
      <formula>"Over 75 limit"</formula>
    </cfRule>
    <cfRule type="cellIs" dxfId="584" priority="28" operator="equal">
      <formula>"Over 85 limit"</formula>
    </cfRule>
  </conditionalFormatting>
  <conditionalFormatting sqref="L99:L106">
    <cfRule type="cellIs" dxfId="583" priority="25" operator="equal">
      <formula>"Over 75 limit"</formula>
    </cfRule>
    <cfRule type="cellIs" dxfId="582" priority="26" operator="equal">
      <formula>"Over 85 limit"</formula>
    </cfRule>
  </conditionalFormatting>
  <conditionalFormatting sqref="L112:L119">
    <cfRule type="cellIs" dxfId="581" priority="23" operator="equal">
      <formula>"Over 75 limit"</formula>
    </cfRule>
    <cfRule type="cellIs" dxfId="580" priority="24" operator="equal">
      <formula>"Over 85 limit"</formula>
    </cfRule>
  </conditionalFormatting>
  <conditionalFormatting sqref="L125:L132">
    <cfRule type="cellIs" dxfId="579" priority="21" operator="equal">
      <formula>"Over 75 limit"</formula>
    </cfRule>
    <cfRule type="cellIs" dxfId="578" priority="22" operator="equal">
      <formula>"Over 85 limit"</formula>
    </cfRule>
  </conditionalFormatting>
  <conditionalFormatting sqref="X8:X15">
    <cfRule type="cellIs" dxfId="577" priority="19" operator="equal">
      <formula>"Over 75 limit"</formula>
    </cfRule>
    <cfRule type="cellIs" dxfId="576" priority="20" operator="equal">
      <formula>"Over 85 limit"</formula>
    </cfRule>
  </conditionalFormatting>
  <conditionalFormatting sqref="X21:X28">
    <cfRule type="cellIs" dxfId="575" priority="17" operator="equal">
      <formula>"Over 75 limit"</formula>
    </cfRule>
    <cfRule type="cellIs" dxfId="574" priority="18" operator="equal">
      <formula>"Over 85 limit"</formula>
    </cfRule>
  </conditionalFormatting>
  <conditionalFormatting sqref="X34:X41">
    <cfRule type="cellIs" dxfId="573" priority="15" operator="equal">
      <formula>"Over 75 limit"</formula>
    </cfRule>
    <cfRule type="cellIs" dxfId="572" priority="16" operator="equal">
      <formula>"Over 85 limit"</formula>
    </cfRule>
  </conditionalFormatting>
  <conditionalFormatting sqref="X47:X54">
    <cfRule type="cellIs" dxfId="571" priority="13" operator="equal">
      <formula>"Over 75 limit"</formula>
    </cfRule>
    <cfRule type="cellIs" dxfId="570" priority="14" operator="equal">
      <formula>"Over 85 limit"</formula>
    </cfRule>
  </conditionalFormatting>
  <conditionalFormatting sqref="X60:X67">
    <cfRule type="cellIs" dxfId="569" priority="11" operator="equal">
      <formula>"Over 75 limit"</formula>
    </cfRule>
    <cfRule type="cellIs" dxfId="568" priority="12" operator="equal">
      <formula>"Over 85 limit"</formula>
    </cfRule>
  </conditionalFormatting>
  <conditionalFormatting sqref="X73:X80">
    <cfRule type="cellIs" dxfId="567" priority="9" operator="equal">
      <formula>"Over 75 limit"</formula>
    </cfRule>
    <cfRule type="cellIs" dxfId="566" priority="10" operator="equal">
      <formula>"Over 85 limit"</formula>
    </cfRule>
  </conditionalFormatting>
  <conditionalFormatting sqref="X86:X93">
    <cfRule type="cellIs" dxfId="565" priority="7" operator="equal">
      <formula>"Over 75 limit"</formula>
    </cfRule>
    <cfRule type="cellIs" dxfId="564" priority="8" operator="equal">
      <formula>"Over 85 limit"</formula>
    </cfRule>
  </conditionalFormatting>
  <conditionalFormatting sqref="X99:X106">
    <cfRule type="cellIs" dxfId="563" priority="5" operator="equal">
      <formula>"Over 75 limit"</formula>
    </cfRule>
    <cfRule type="cellIs" dxfId="562" priority="6" operator="equal">
      <formula>"Over 85 limit"</formula>
    </cfRule>
  </conditionalFormatting>
  <conditionalFormatting sqref="X112:X119">
    <cfRule type="cellIs" dxfId="561" priority="3" operator="equal">
      <formula>"Over 75 limit"</formula>
    </cfRule>
    <cfRule type="cellIs" dxfId="560" priority="4" operator="equal">
      <formula>"Over 85 limit"</formula>
    </cfRule>
  </conditionalFormatting>
  <conditionalFormatting sqref="X125:X132">
    <cfRule type="cellIs" dxfId="559" priority="1" operator="equal">
      <formula>"Over 75 limit"</formula>
    </cfRule>
    <cfRule type="cellIs" dxfId="558" priority="2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71" workbookViewId="0">
      <selection activeCell="C89" sqref="C89"/>
    </sheetView>
  </sheetViews>
  <sheetFormatPr defaultRowHeight="15" x14ac:dyDescent="0.25"/>
  <cols>
    <col min="1" max="1" width="8.28515625" customWidth="1"/>
    <col min="2" max="2" width="4.5703125" customWidth="1"/>
    <col min="3" max="3" width="19.140625" bestFit="1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37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38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43193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t="s">
        <v>40</v>
      </c>
      <c r="D8" s="2">
        <v>16</v>
      </c>
      <c r="E8" s="2">
        <v>30</v>
      </c>
      <c r="F8" s="2">
        <v>12</v>
      </c>
      <c r="G8" s="2"/>
      <c r="H8" s="2"/>
      <c r="I8" s="2"/>
      <c r="J8" s="2"/>
      <c r="K8" s="5">
        <f>SUM(D8:J8)</f>
        <v>58</v>
      </c>
      <c r="L8" s="5">
        <f>IF(K8&gt;75,"Over 75 limit",IF(K8&gt;65,4,IF(K8&gt;50,3,IF(K8&gt;35,2,IF(K8&gt;20,1,0)))))</f>
        <v>3</v>
      </c>
      <c r="N8" s="6">
        <v>1</v>
      </c>
      <c r="O8" s="2" t="s">
        <v>73</v>
      </c>
      <c r="P8" s="2">
        <v>13</v>
      </c>
      <c r="Q8" s="2"/>
      <c r="R8" s="2"/>
      <c r="S8" s="2"/>
      <c r="T8" s="2"/>
      <c r="U8" s="2"/>
      <c r="V8" s="2"/>
      <c r="W8" s="5">
        <f>SUM(P8:V8)</f>
        <v>13</v>
      </c>
      <c r="X8" s="5">
        <f t="shared" ref="X8:X15" si="0">IF(W8&gt;75,"Over 75 limit",IF(W8&gt;65,4,IF(W8&gt;50,3,IF(W8&gt;35,2,IF(W8&gt;20,1,0)))))</f>
        <v>0</v>
      </c>
    </row>
    <row r="9" spans="1:24" x14ac:dyDescent="0.25">
      <c r="A9" s="27"/>
      <c r="B9" s="14">
        <v>2</v>
      </c>
      <c r="C9" s="2" t="s">
        <v>39</v>
      </c>
      <c r="D9" s="2"/>
      <c r="E9" s="2"/>
      <c r="F9" s="2"/>
      <c r="G9" s="2">
        <v>14</v>
      </c>
      <c r="H9" s="2">
        <v>16</v>
      </c>
      <c r="I9" s="2">
        <v>15</v>
      </c>
      <c r="J9" s="2"/>
      <c r="K9" s="5">
        <f>SUM(D9:J9)</f>
        <v>45</v>
      </c>
      <c r="L9" s="5">
        <f t="shared" ref="L9:L15" si="1">IF(K9&gt;75,"Over 75 limit",IF(K9&gt;65,4,IF(K9&gt;50,3,IF(K9&gt;35,2,IF(K9&gt;20,1,0)))))</f>
        <v>2</v>
      </c>
      <c r="N9" s="6">
        <v>2</v>
      </c>
      <c r="O9" s="2" t="s">
        <v>74</v>
      </c>
      <c r="P9" s="2">
        <v>20</v>
      </c>
      <c r="Q9" s="2">
        <v>14</v>
      </c>
      <c r="R9" s="2"/>
      <c r="S9" s="2"/>
      <c r="T9" s="2"/>
      <c r="U9" s="2"/>
      <c r="V9" s="2"/>
      <c r="W9" s="5">
        <f t="shared" ref="W9:W15" si="2">SUM(P9:V9)</f>
        <v>34</v>
      </c>
      <c r="X9" s="5">
        <f t="shared" si="0"/>
        <v>1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ref="K10:K15" si="3">SUM(D10:J10)</f>
        <v>0</v>
      </c>
      <c r="L10" s="5">
        <f t="shared" si="1"/>
        <v>0</v>
      </c>
      <c r="N10" s="6">
        <v>3</v>
      </c>
      <c r="O10" s="2" t="s">
        <v>75</v>
      </c>
      <c r="P10" s="2"/>
      <c r="Q10" s="2"/>
      <c r="R10" s="2">
        <v>38</v>
      </c>
      <c r="S10" s="2"/>
      <c r="T10" s="2"/>
      <c r="U10" s="2"/>
      <c r="V10" s="2"/>
      <c r="W10" s="5">
        <f t="shared" si="2"/>
        <v>38</v>
      </c>
      <c r="X10" s="5">
        <f t="shared" si="0"/>
        <v>2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3"/>
        <v>0</v>
      </c>
      <c r="L11" s="5">
        <f t="shared" si="1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0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3"/>
        <v>0</v>
      </c>
      <c r="L12" s="5">
        <f t="shared" si="1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0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3"/>
        <v>0</v>
      </c>
      <c r="L13" s="5">
        <f t="shared" si="1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0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3"/>
        <v>0</v>
      </c>
      <c r="L14" s="5">
        <f t="shared" si="1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0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3"/>
        <v>0</v>
      </c>
      <c r="L15" s="5">
        <f t="shared" si="1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2"/>
        <v>0</v>
      </c>
      <c r="X15" s="5">
        <f t="shared" si="0"/>
        <v>0</v>
      </c>
    </row>
    <row r="18" spans="1:24" ht="15" customHeight="1" x14ac:dyDescent="0.25">
      <c r="B18" s="9" t="s">
        <v>0</v>
      </c>
      <c r="C18" s="16">
        <v>43199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11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105</v>
      </c>
      <c r="D21" s="2">
        <v>17</v>
      </c>
      <c r="E21" s="2">
        <v>13</v>
      </c>
      <c r="F21" s="2"/>
      <c r="G21" s="2"/>
      <c r="H21" s="2"/>
      <c r="I21" s="2"/>
      <c r="J21" s="2"/>
      <c r="K21" s="5">
        <f>SUM(D21:J21)</f>
        <v>30</v>
      </c>
      <c r="L21" s="5">
        <f t="shared" ref="L21:L28" si="4">IF(K21&gt;75,"Over 75 limit",IF(K21&gt;65,4,IF(K21&gt;50,3,IF(K21&gt;35,2,IF(K21&gt;20,1,0)))))</f>
        <v>1</v>
      </c>
      <c r="N21" s="6">
        <v>1</v>
      </c>
      <c r="O21" s="2" t="s">
        <v>128</v>
      </c>
      <c r="P21" s="2">
        <v>13</v>
      </c>
      <c r="Q21" s="2">
        <v>32</v>
      </c>
      <c r="R21" s="2">
        <v>10</v>
      </c>
      <c r="S21" s="2"/>
      <c r="T21" s="2"/>
      <c r="U21" s="2"/>
      <c r="V21" s="2"/>
      <c r="W21" s="5">
        <f>SUM(P21:V21)</f>
        <v>55</v>
      </c>
      <c r="X21" s="5">
        <f t="shared" ref="X21:X28" si="5">IF(W21&gt;75,"Over 75 limit",IF(W21&gt;65,4,IF(W21&gt;50,3,IF(W21&gt;35,2,IF(W21&gt;20,1,0)))))</f>
        <v>3</v>
      </c>
    </row>
    <row r="22" spans="1:24" x14ac:dyDescent="0.25">
      <c r="A22" s="23"/>
      <c r="B22" s="14">
        <v>2</v>
      </c>
      <c r="C22" s="2" t="s">
        <v>106</v>
      </c>
      <c r="D22" s="2"/>
      <c r="E22" s="2"/>
      <c r="F22" s="2">
        <v>17</v>
      </c>
      <c r="G22" s="2">
        <v>20</v>
      </c>
      <c r="H22" s="2"/>
      <c r="I22" s="2"/>
      <c r="J22" s="2"/>
      <c r="K22" s="5">
        <f t="shared" ref="K22:K28" si="6">SUM(D22:J22)</f>
        <v>37</v>
      </c>
      <c r="L22" s="5">
        <f t="shared" si="4"/>
        <v>2</v>
      </c>
      <c r="N22" s="6">
        <v>2</v>
      </c>
      <c r="O22" s="2" t="s">
        <v>106</v>
      </c>
      <c r="P22" s="2"/>
      <c r="Q22" s="2"/>
      <c r="R22" s="2"/>
      <c r="S22" s="2">
        <v>11</v>
      </c>
      <c r="T22" s="2"/>
      <c r="U22" s="2"/>
      <c r="V22" s="2"/>
      <c r="W22" s="5">
        <f t="shared" ref="W22:W28" si="7">SUM(P22:V22)</f>
        <v>11</v>
      </c>
      <c r="X22" s="5">
        <f t="shared" si="5"/>
        <v>0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6"/>
        <v>0</v>
      </c>
      <c r="L23" s="5">
        <f t="shared" si="4"/>
        <v>0</v>
      </c>
      <c r="N23" s="6">
        <v>3</v>
      </c>
      <c r="O23" s="2" t="s">
        <v>105</v>
      </c>
      <c r="P23" s="2"/>
      <c r="Q23" s="2"/>
      <c r="R23" s="2"/>
      <c r="S23" s="2"/>
      <c r="T23" s="2">
        <v>29</v>
      </c>
      <c r="U23" s="2"/>
      <c r="V23" s="2"/>
      <c r="W23" s="5">
        <f t="shared" si="7"/>
        <v>29</v>
      </c>
      <c r="X23" s="5">
        <f t="shared" si="5"/>
        <v>1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6"/>
        <v>0</v>
      </c>
      <c r="L24" s="5">
        <f t="shared" si="4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7"/>
        <v>0</v>
      </c>
      <c r="X24" s="5">
        <f t="shared" si="5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6"/>
        <v>0</v>
      </c>
      <c r="L25" s="5">
        <f t="shared" si="4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7"/>
        <v>0</v>
      </c>
      <c r="X25" s="5">
        <f t="shared" si="5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6"/>
        <v>0</v>
      </c>
      <c r="L26" s="5">
        <f t="shared" si="4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7"/>
        <v>0</v>
      </c>
      <c r="X26" s="5">
        <f t="shared" si="5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6"/>
        <v>0</v>
      </c>
      <c r="L27" s="5">
        <f t="shared" si="4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7"/>
        <v>0</v>
      </c>
      <c r="X27" s="5">
        <f t="shared" si="5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6"/>
        <v>0</v>
      </c>
      <c r="L28" s="5">
        <f t="shared" si="4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7"/>
        <v>0</v>
      </c>
      <c r="X28" s="5">
        <f t="shared" si="5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43206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43207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106</v>
      </c>
      <c r="D34" s="2">
        <v>68</v>
      </c>
      <c r="E34" s="2"/>
      <c r="F34" s="2"/>
      <c r="G34" s="2"/>
      <c r="H34" s="2"/>
      <c r="I34" s="2"/>
      <c r="J34" s="2"/>
      <c r="K34" s="5">
        <f>SUM(D34:J34)</f>
        <v>68</v>
      </c>
      <c r="L34" s="5">
        <f t="shared" ref="L34:L41" si="8">IF(K34&gt;75,"Over 75 limit",IF(K34&gt;65,4,IF(K34&gt;50,3,IF(K34&gt;35,2,IF(K34&gt;20,1,0)))))</f>
        <v>4</v>
      </c>
      <c r="N34" s="6">
        <v>1</v>
      </c>
      <c r="O34" s="2" t="s">
        <v>105</v>
      </c>
      <c r="P34" s="2">
        <v>11</v>
      </c>
      <c r="Q34" s="2">
        <v>24</v>
      </c>
      <c r="R34" s="2">
        <v>29</v>
      </c>
      <c r="S34" s="2"/>
      <c r="T34" s="2"/>
      <c r="U34" s="2"/>
      <c r="V34" s="2"/>
      <c r="W34" s="5">
        <f>SUM(P34:V34)</f>
        <v>64</v>
      </c>
      <c r="X34" s="5">
        <f t="shared" ref="X34:X41" si="9">IF(W34&gt;75,"Over 75 limit",IF(W34&gt;65,4,IF(W34&gt;50,3,IF(W34&gt;35,2,IF(W34&gt;20,1,0)))))</f>
        <v>3</v>
      </c>
    </row>
    <row r="35" spans="1:24" x14ac:dyDescent="0.25">
      <c r="A35" s="27"/>
      <c r="B35" s="14">
        <v>2</v>
      </c>
      <c r="C35" s="2" t="s">
        <v>74</v>
      </c>
      <c r="D35" s="2">
        <v>22</v>
      </c>
      <c r="E35" s="2"/>
      <c r="F35" s="2"/>
      <c r="G35" s="2"/>
      <c r="H35" s="2"/>
      <c r="I35" s="2"/>
      <c r="J35" s="2"/>
      <c r="K35" s="5">
        <f t="shared" ref="K35:K41" si="10">SUM(D35:J35)</f>
        <v>22</v>
      </c>
      <c r="L35" s="5">
        <f t="shared" si="8"/>
        <v>1</v>
      </c>
      <c r="N35" s="6">
        <v>2</v>
      </c>
      <c r="O35" s="2" t="s">
        <v>128</v>
      </c>
      <c r="P35" s="2"/>
      <c r="Q35" s="2"/>
      <c r="R35" s="2">
        <v>8</v>
      </c>
      <c r="S35" s="2">
        <v>26</v>
      </c>
      <c r="T35" s="2"/>
      <c r="U35" s="2"/>
      <c r="V35" s="2"/>
      <c r="W35" s="5">
        <f t="shared" ref="W35:W41" si="11">SUM(P35:V35)</f>
        <v>34</v>
      </c>
      <c r="X35" s="5">
        <f t="shared" si="9"/>
        <v>1</v>
      </c>
    </row>
    <row r="36" spans="1:24" x14ac:dyDescent="0.25">
      <c r="A36" s="27"/>
      <c r="B36" s="14">
        <v>3</v>
      </c>
      <c r="C36" s="2" t="s">
        <v>105</v>
      </c>
      <c r="D36" s="2">
        <v>11</v>
      </c>
      <c r="E36" s="2"/>
      <c r="F36" s="2"/>
      <c r="G36" s="2"/>
      <c r="H36" s="2"/>
      <c r="I36" s="2"/>
      <c r="J36" s="2"/>
      <c r="K36" s="5">
        <f t="shared" si="10"/>
        <v>11</v>
      </c>
      <c r="L36" s="5">
        <f t="shared" si="8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1"/>
        <v>0</v>
      </c>
      <c r="X36" s="5">
        <f t="shared" si="9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10"/>
        <v>0</v>
      </c>
      <c r="L37" s="5">
        <f t="shared" si="8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1"/>
        <v>0</v>
      </c>
      <c r="X37" s="5">
        <f t="shared" si="9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10"/>
        <v>0</v>
      </c>
      <c r="L38" s="5">
        <f t="shared" si="8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1"/>
        <v>0</v>
      </c>
      <c r="X38" s="5">
        <f t="shared" si="9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10"/>
        <v>0</v>
      </c>
      <c r="L39" s="5">
        <f t="shared" si="8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1"/>
        <v>0</v>
      </c>
      <c r="X39" s="5">
        <f t="shared" si="9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10"/>
        <v>0</v>
      </c>
      <c r="L40" s="5">
        <f t="shared" si="8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1"/>
        <v>0</v>
      </c>
      <c r="X40" s="5">
        <f t="shared" si="9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10"/>
        <v>0</v>
      </c>
      <c r="L41" s="5">
        <f t="shared" si="8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1"/>
        <v>0</v>
      </c>
      <c r="X41" s="5">
        <f t="shared" si="9"/>
        <v>0</v>
      </c>
    </row>
    <row r="44" spans="1:24" x14ac:dyDescent="0.25">
      <c r="B44" s="9" t="s">
        <v>0</v>
      </c>
      <c r="C44" s="16">
        <v>43214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105</v>
      </c>
      <c r="D47" s="2">
        <v>14</v>
      </c>
      <c r="E47" s="2">
        <v>39</v>
      </c>
      <c r="F47" s="2">
        <v>21</v>
      </c>
      <c r="G47" s="2"/>
      <c r="H47" s="2"/>
      <c r="I47" s="2"/>
      <c r="J47" s="2"/>
      <c r="K47" s="5">
        <f>SUM(D47:J47)</f>
        <v>74</v>
      </c>
      <c r="L47" s="5">
        <f t="shared" ref="L47:L54" si="12">IF(K47&gt;75,"Over 75 limit",IF(K47&gt;65,4,IF(K47&gt;50,3,IF(K47&gt;35,2,IF(K47&gt;20,1,0)))))</f>
        <v>4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 t="shared" ref="X47:X54" si="13">IF(W47&gt;75,"Over 75 limit",IF(W47&gt;65,4,IF(W47&gt;50,3,IF(W47&gt;35,2,IF(W47&gt;20,1,0)))))</f>
        <v>0</v>
      </c>
    </row>
    <row r="48" spans="1:24" x14ac:dyDescent="0.25">
      <c r="A48" s="27"/>
      <c r="B48" s="14">
        <v>2</v>
      </c>
      <c r="C48" s="2" t="s">
        <v>73</v>
      </c>
      <c r="D48" s="2"/>
      <c r="E48" s="2"/>
      <c r="F48" s="2">
        <v>1</v>
      </c>
      <c r="G48" s="2">
        <v>19</v>
      </c>
      <c r="H48" s="2"/>
      <c r="I48" s="2"/>
      <c r="J48" s="2"/>
      <c r="K48" s="5">
        <f t="shared" ref="K48:K54" si="14">SUM(D48:J48)</f>
        <v>20</v>
      </c>
      <c r="L48" s="5">
        <f t="shared" si="12"/>
        <v>0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5">SUM(P48:V48)</f>
        <v>0</v>
      </c>
      <c r="X48" s="5">
        <f t="shared" si="13"/>
        <v>0</v>
      </c>
    </row>
    <row r="49" spans="1:24" x14ac:dyDescent="0.25">
      <c r="A49" s="27"/>
      <c r="B49" s="14">
        <v>3</v>
      </c>
      <c r="C49" s="2"/>
      <c r="D49" s="2"/>
      <c r="E49" s="2"/>
      <c r="F49" s="2"/>
      <c r="G49" s="2"/>
      <c r="H49" s="2"/>
      <c r="I49" s="2"/>
      <c r="J49" s="2"/>
      <c r="K49" s="5">
        <f t="shared" si="14"/>
        <v>0</v>
      </c>
      <c r="L49" s="5">
        <f t="shared" si="12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5"/>
        <v>0</v>
      </c>
      <c r="X49" s="5">
        <f t="shared" si="13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4"/>
        <v>0</v>
      </c>
      <c r="L50" s="5">
        <f t="shared" si="12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5"/>
        <v>0</v>
      </c>
      <c r="X50" s="5">
        <f t="shared" si="13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4"/>
        <v>0</v>
      </c>
      <c r="L51" s="5">
        <f t="shared" si="12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5"/>
        <v>0</v>
      </c>
      <c r="X51" s="5">
        <f t="shared" si="13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4"/>
        <v>0</v>
      </c>
      <c r="L52" s="5">
        <f t="shared" si="12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5"/>
        <v>0</v>
      </c>
      <c r="X52" s="5">
        <f t="shared" si="13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4"/>
        <v>0</v>
      </c>
      <c r="L53" s="5">
        <f t="shared" si="12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5"/>
        <v>0</v>
      </c>
      <c r="X53" s="5">
        <f t="shared" si="13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4"/>
        <v>0</v>
      </c>
      <c r="L54" s="5">
        <f t="shared" si="12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5"/>
        <v>0</v>
      </c>
      <c r="X54" s="5">
        <f t="shared" si="13"/>
        <v>0</v>
      </c>
    </row>
    <row r="57" spans="1:24" x14ac:dyDescent="0.25">
      <c r="B57" s="9" t="s">
        <v>0</v>
      </c>
      <c r="C57" s="16">
        <v>43220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16">
        <v>43223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128</v>
      </c>
      <c r="D60" s="2">
        <v>18</v>
      </c>
      <c r="E60" s="2">
        <v>24</v>
      </c>
      <c r="F60" s="2">
        <v>29</v>
      </c>
      <c r="G60" s="2"/>
      <c r="H60" s="2"/>
      <c r="I60" s="2"/>
      <c r="J60" s="2"/>
      <c r="K60" s="5">
        <f>SUM(D60:J60)</f>
        <v>71</v>
      </c>
      <c r="L60" s="5">
        <f t="shared" ref="L60:L67" si="16">IF(K60&gt;75,"Over 75 limit",IF(K60&gt;65,4,IF(K60&gt;50,3,IF(K60&gt;35,2,IF(K60&gt;20,1,0)))))</f>
        <v>4</v>
      </c>
      <c r="N60" s="6">
        <v>1</v>
      </c>
      <c r="O60" s="2" t="s">
        <v>105</v>
      </c>
      <c r="P60" s="2">
        <v>27</v>
      </c>
      <c r="Q60" s="2">
        <v>11</v>
      </c>
      <c r="R60" s="2">
        <v>20</v>
      </c>
      <c r="S60" s="2"/>
      <c r="T60" s="2"/>
      <c r="U60" s="2"/>
      <c r="V60" s="2"/>
      <c r="W60" s="5">
        <f>SUM(P60:V60)</f>
        <v>58</v>
      </c>
      <c r="X60" s="5">
        <f t="shared" ref="X60:X67" si="17">IF(W60&gt;75,"Over 75 limit",IF(W60&gt;65,4,IF(W60&gt;50,3,IF(W60&gt;35,2,IF(W60&gt;20,1,0)))))</f>
        <v>3</v>
      </c>
    </row>
    <row r="61" spans="1:24" x14ac:dyDescent="0.25">
      <c r="A61" s="27"/>
      <c r="B61" s="14">
        <v>2</v>
      </c>
      <c r="C61" s="2" t="s">
        <v>73</v>
      </c>
      <c r="D61" s="2"/>
      <c r="E61" s="2"/>
      <c r="F61" s="2">
        <v>34</v>
      </c>
      <c r="G61" s="2"/>
      <c r="H61" s="2"/>
      <c r="I61" s="2"/>
      <c r="J61" s="2"/>
      <c r="K61" s="5">
        <f t="shared" ref="K61:K67" si="18">SUM(D61:J61)</f>
        <v>34</v>
      </c>
      <c r="L61" s="5">
        <f t="shared" si="16"/>
        <v>1</v>
      </c>
      <c r="N61" s="6">
        <v>2</v>
      </c>
      <c r="O61" s="2" t="s">
        <v>74</v>
      </c>
      <c r="P61" s="2"/>
      <c r="Q61" s="2"/>
      <c r="R61" s="2"/>
      <c r="S61" s="2">
        <v>29</v>
      </c>
      <c r="T61" s="2"/>
      <c r="U61" s="2"/>
      <c r="V61" s="2"/>
      <c r="W61" s="5">
        <f t="shared" ref="W61:W67" si="19">SUM(P61:V61)</f>
        <v>29</v>
      </c>
      <c r="X61" s="5">
        <f t="shared" si="17"/>
        <v>1</v>
      </c>
    </row>
    <row r="62" spans="1:24" x14ac:dyDescent="0.25">
      <c r="A62" s="27"/>
      <c r="B62" s="14">
        <v>3</v>
      </c>
      <c r="C62" s="2" t="s">
        <v>106</v>
      </c>
      <c r="D62" s="2"/>
      <c r="E62" s="2"/>
      <c r="F62" s="2">
        <v>27</v>
      </c>
      <c r="G62" s="2"/>
      <c r="H62" s="2"/>
      <c r="I62" s="2"/>
      <c r="J62" s="2"/>
      <c r="K62" s="5">
        <f t="shared" si="18"/>
        <v>27</v>
      </c>
      <c r="L62" s="5">
        <f t="shared" si="16"/>
        <v>1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9"/>
        <v>0</v>
      </c>
      <c r="X62" s="5">
        <f t="shared" si="17"/>
        <v>0</v>
      </c>
    </row>
    <row r="63" spans="1:24" x14ac:dyDescent="0.25">
      <c r="A63" s="27"/>
      <c r="B63" s="14">
        <v>4</v>
      </c>
      <c r="C63" s="2" t="s">
        <v>85</v>
      </c>
      <c r="D63" s="2"/>
      <c r="E63" s="2"/>
      <c r="F63" s="2">
        <v>3</v>
      </c>
      <c r="G63" s="2"/>
      <c r="H63" s="2"/>
      <c r="I63" s="2"/>
      <c r="J63" s="2"/>
      <c r="K63" s="5">
        <f t="shared" si="18"/>
        <v>3</v>
      </c>
      <c r="L63" s="5">
        <f t="shared" si="16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9"/>
        <v>0</v>
      </c>
      <c r="X63" s="5">
        <f t="shared" si="17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8"/>
        <v>0</v>
      </c>
      <c r="L64" s="5">
        <f t="shared" si="16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9"/>
        <v>0</v>
      </c>
      <c r="X64" s="5">
        <f t="shared" si="17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8"/>
        <v>0</v>
      </c>
      <c r="L65" s="5">
        <f t="shared" si="16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9"/>
        <v>0</v>
      </c>
      <c r="X65" s="5">
        <f t="shared" si="17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8"/>
        <v>0</v>
      </c>
      <c r="L66" s="5">
        <f t="shared" si="16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9"/>
        <v>0</v>
      </c>
      <c r="X66" s="5">
        <f t="shared" si="17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8"/>
        <v>0</v>
      </c>
      <c r="L67" s="5">
        <f t="shared" si="16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9"/>
        <v>0</v>
      </c>
      <c r="X67" s="5">
        <f t="shared" si="17"/>
        <v>0</v>
      </c>
    </row>
    <row r="70" spans="1:24" x14ac:dyDescent="0.25">
      <c r="B70" s="9" t="s">
        <v>0</v>
      </c>
      <c r="C70" s="16">
        <v>43231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16">
        <v>43232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176</v>
      </c>
      <c r="D73" s="2">
        <v>21</v>
      </c>
      <c r="E73" s="2"/>
      <c r="F73" s="2"/>
      <c r="G73" s="2"/>
      <c r="H73" s="2"/>
      <c r="I73" s="2"/>
      <c r="J73" s="2"/>
      <c r="K73" s="5">
        <f>SUM(D73:J73)</f>
        <v>21</v>
      </c>
      <c r="L73" s="5">
        <f t="shared" ref="L73:L80" si="20">IF(K73&gt;75,"Over 75 limit",IF(K73&gt;65,4,IF(K73&gt;50,3,IF(K73&gt;35,2,IF(K73&gt;20,1,0)))))</f>
        <v>1</v>
      </c>
      <c r="N73" s="6">
        <v>1</v>
      </c>
      <c r="O73" s="2" t="s">
        <v>73</v>
      </c>
      <c r="P73" s="2">
        <v>17</v>
      </c>
      <c r="Q73" s="2">
        <v>28</v>
      </c>
      <c r="R73" s="2"/>
      <c r="S73" s="2"/>
      <c r="T73" s="2"/>
      <c r="U73" s="2"/>
      <c r="V73" s="2"/>
      <c r="W73" s="5">
        <f>SUM(P73:V73)</f>
        <v>45</v>
      </c>
      <c r="X73" s="5">
        <f t="shared" ref="X73:X80" si="21">IF(W73&gt;75,"Over 75 limit",IF(W73&gt;65,4,IF(W73&gt;50,3,IF(W73&gt;35,2,IF(W73&gt;20,1,0)))))</f>
        <v>2</v>
      </c>
    </row>
    <row r="74" spans="1:24" x14ac:dyDescent="0.25">
      <c r="A74" s="27"/>
      <c r="B74" s="14">
        <v>2</v>
      </c>
      <c r="C74" s="2" t="s">
        <v>177</v>
      </c>
      <c r="D74" s="2">
        <v>24</v>
      </c>
      <c r="E74" s="2"/>
      <c r="F74" s="2"/>
      <c r="G74" s="2"/>
      <c r="H74" s="2"/>
      <c r="I74" s="2"/>
      <c r="J74" s="2"/>
      <c r="K74" s="5">
        <f t="shared" ref="K74:K80" si="22">SUM(D74:J74)</f>
        <v>24</v>
      </c>
      <c r="L74" s="5">
        <f t="shared" si="20"/>
        <v>1</v>
      </c>
      <c r="N74" s="6">
        <v>2</v>
      </c>
      <c r="O74" s="2" t="s">
        <v>128</v>
      </c>
      <c r="P74" s="2"/>
      <c r="Q74" s="2">
        <v>19</v>
      </c>
      <c r="R74" s="2">
        <v>29</v>
      </c>
      <c r="S74" s="2"/>
      <c r="T74" s="2"/>
      <c r="U74" s="2"/>
      <c r="V74" s="2"/>
      <c r="W74" s="5">
        <f t="shared" ref="W74:W80" si="23">SUM(P74:V74)</f>
        <v>48</v>
      </c>
      <c r="X74" s="5">
        <f t="shared" si="21"/>
        <v>2</v>
      </c>
    </row>
    <row r="75" spans="1:24" x14ac:dyDescent="0.25">
      <c r="A75" s="27"/>
      <c r="B75" s="14">
        <v>3</v>
      </c>
      <c r="C75" s="2"/>
      <c r="D75" s="2"/>
      <c r="E75" s="2"/>
      <c r="F75" s="2"/>
      <c r="G75" s="2"/>
      <c r="H75" s="2"/>
      <c r="I75" s="2"/>
      <c r="J75" s="2"/>
      <c r="K75" s="5">
        <f t="shared" si="22"/>
        <v>0</v>
      </c>
      <c r="L75" s="5">
        <f t="shared" si="20"/>
        <v>0</v>
      </c>
      <c r="N75" s="6">
        <v>3</v>
      </c>
      <c r="O75" s="2" t="s">
        <v>173</v>
      </c>
      <c r="P75" s="2"/>
      <c r="Q75" s="2"/>
      <c r="R75" s="2">
        <v>31</v>
      </c>
      <c r="S75" s="2"/>
      <c r="T75" s="2"/>
      <c r="U75" s="2"/>
      <c r="V75" s="2"/>
      <c r="W75" s="5">
        <f t="shared" si="23"/>
        <v>31</v>
      </c>
      <c r="X75" s="5">
        <f t="shared" si="21"/>
        <v>1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2"/>
        <v>0</v>
      </c>
      <c r="L76" s="5">
        <f t="shared" si="20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3"/>
        <v>0</v>
      </c>
      <c r="X76" s="5">
        <f t="shared" si="21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2"/>
        <v>0</v>
      </c>
      <c r="L77" s="5">
        <f t="shared" si="20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3"/>
        <v>0</v>
      </c>
      <c r="X77" s="5">
        <f t="shared" si="21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2"/>
        <v>0</v>
      </c>
      <c r="L78" s="5">
        <f t="shared" si="20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3"/>
        <v>0</v>
      </c>
      <c r="X78" s="5">
        <f t="shared" si="21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2"/>
        <v>0</v>
      </c>
      <c r="L79" s="5">
        <f t="shared" si="20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3"/>
        <v>0</v>
      </c>
      <c r="X79" s="5">
        <f t="shared" si="21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2"/>
        <v>0</v>
      </c>
      <c r="L80" s="5">
        <f t="shared" si="20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3"/>
        <v>0</v>
      </c>
      <c r="X80" s="5">
        <f t="shared" si="21"/>
        <v>0</v>
      </c>
    </row>
    <row r="83" spans="1:24" x14ac:dyDescent="0.25">
      <c r="B83" s="9" t="s">
        <v>0</v>
      </c>
      <c r="C83" s="16">
        <v>43234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105</v>
      </c>
      <c r="D86" s="2">
        <v>40</v>
      </c>
      <c r="E86" s="2"/>
      <c r="F86" s="2"/>
      <c r="G86" s="2"/>
      <c r="H86" s="2"/>
      <c r="I86" s="2"/>
      <c r="J86" s="2"/>
      <c r="K86" s="5">
        <f>SUM(D86:J86)</f>
        <v>40</v>
      </c>
      <c r="L86" s="5">
        <f t="shared" ref="L86:L93" si="24">IF(K86&gt;75,"Over 75 limit",IF(K86&gt;65,4,IF(K86&gt;50,3,IF(K86&gt;35,2,IF(K86&gt;20,1,0)))))</f>
        <v>2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 t="shared" ref="X86:X93" si="25">IF(W86&gt;75,"Over 75 limit",IF(W86&gt;65,4,IF(W86&gt;50,3,IF(W86&gt;35,2,IF(W86&gt;20,1,0)))))</f>
        <v>0</v>
      </c>
    </row>
    <row r="87" spans="1:24" x14ac:dyDescent="0.25">
      <c r="A87" s="27"/>
      <c r="B87" s="14">
        <v>2</v>
      </c>
      <c r="C87" s="2" t="s">
        <v>173</v>
      </c>
      <c r="D87" s="2"/>
      <c r="E87" s="2">
        <v>16</v>
      </c>
      <c r="F87" s="2">
        <v>30</v>
      </c>
      <c r="G87" s="2"/>
      <c r="H87" s="2"/>
      <c r="I87" s="2"/>
      <c r="J87" s="2"/>
      <c r="K87" s="5">
        <f t="shared" ref="K87:K93" si="26">SUM(D87:J87)</f>
        <v>46</v>
      </c>
      <c r="L87" s="5">
        <f t="shared" si="24"/>
        <v>2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7">SUM(P87:V87)</f>
        <v>0</v>
      </c>
      <c r="X87" s="5">
        <f t="shared" si="25"/>
        <v>0</v>
      </c>
    </row>
    <row r="88" spans="1:24" x14ac:dyDescent="0.25">
      <c r="A88" s="27"/>
      <c r="B88" s="14">
        <v>3</v>
      </c>
      <c r="C88" s="2" t="s">
        <v>85</v>
      </c>
      <c r="D88" s="2"/>
      <c r="E88" s="2"/>
      <c r="F88" s="2">
        <v>10</v>
      </c>
      <c r="G88" s="2">
        <v>36</v>
      </c>
      <c r="H88" s="2"/>
      <c r="I88" s="2"/>
      <c r="J88" s="2"/>
      <c r="K88" s="5">
        <f t="shared" si="26"/>
        <v>46</v>
      </c>
      <c r="L88" s="5">
        <f t="shared" si="24"/>
        <v>2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7"/>
        <v>0</v>
      </c>
      <c r="X88" s="5">
        <f t="shared" si="25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6"/>
        <v>0</v>
      </c>
      <c r="L89" s="5">
        <f t="shared" si="24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7"/>
        <v>0</v>
      </c>
      <c r="X89" s="5">
        <f t="shared" si="25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6"/>
        <v>0</v>
      </c>
      <c r="L90" s="5">
        <f t="shared" si="24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7"/>
        <v>0</v>
      </c>
      <c r="X90" s="5">
        <f t="shared" si="25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6"/>
        <v>0</v>
      </c>
      <c r="L91" s="5">
        <f t="shared" si="24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7"/>
        <v>0</v>
      </c>
      <c r="X91" s="5">
        <f t="shared" si="25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6"/>
        <v>0</v>
      </c>
      <c r="L92" s="5">
        <f t="shared" si="24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7"/>
        <v>0</v>
      </c>
      <c r="X92" s="5">
        <f t="shared" si="25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6"/>
        <v>0</v>
      </c>
      <c r="L93" s="5">
        <f t="shared" si="24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7"/>
        <v>0</v>
      </c>
      <c r="X93" s="5">
        <f t="shared" si="25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 t="shared" ref="L99:L106" si="28">IF(K99&gt;75,"Over 75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 t="shared" ref="X99:X106" si="29">IF(W99&gt;75,"Over 75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30">SUM(D100:J100)</f>
        <v>0</v>
      </c>
      <c r="L100" s="5">
        <f t="shared" si="28"/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1">SUM(P100:V100)</f>
        <v>0</v>
      </c>
      <c r="X100" s="5">
        <f t="shared" si="29"/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30"/>
        <v>0</v>
      </c>
      <c r="L101" s="5">
        <f t="shared" si="28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1"/>
        <v>0</v>
      </c>
      <c r="X101" s="5">
        <f t="shared" si="29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30"/>
        <v>0</v>
      </c>
      <c r="L102" s="5">
        <f t="shared" si="28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1"/>
        <v>0</v>
      </c>
      <c r="X102" s="5">
        <f t="shared" si="29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30"/>
        <v>0</v>
      </c>
      <c r="L103" s="5">
        <f t="shared" si="28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1"/>
        <v>0</v>
      </c>
      <c r="X103" s="5">
        <f t="shared" si="29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30"/>
        <v>0</v>
      </c>
      <c r="L104" s="5">
        <f t="shared" si="28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1"/>
        <v>0</v>
      </c>
      <c r="X104" s="5">
        <f t="shared" si="29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30"/>
        <v>0</v>
      </c>
      <c r="L105" s="5">
        <f t="shared" si="28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1"/>
        <v>0</v>
      </c>
      <c r="X105" s="5">
        <f t="shared" si="29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30"/>
        <v>0</v>
      </c>
      <c r="L106" s="5">
        <f t="shared" si="28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1"/>
        <v>0</v>
      </c>
      <c r="X106" s="5">
        <f t="shared" si="29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 t="shared" ref="L112:L119" si="32">IF(K112&gt;75,"Over 75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 t="shared" ref="X112:X119" si="33">IF(W112&gt;75,"Over 75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4">SUM(D113:J113)</f>
        <v>0</v>
      </c>
      <c r="L113" s="5">
        <f t="shared" si="32"/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5">SUM(P113:V113)</f>
        <v>0</v>
      </c>
      <c r="X113" s="5">
        <f t="shared" si="33"/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4"/>
        <v>0</v>
      </c>
      <c r="L114" s="5">
        <f t="shared" si="32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5"/>
        <v>0</v>
      </c>
      <c r="X114" s="5">
        <f t="shared" si="33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4"/>
        <v>0</v>
      </c>
      <c r="L115" s="5">
        <f t="shared" si="32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5"/>
        <v>0</v>
      </c>
      <c r="X115" s="5">
        <f t="shared" si="33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4"/>
        <v>0</v>
      </c>
      <c r="L116" s="5">
        <f t="shared" si="32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5"/>
        <v>0</v>
      </c>
      <c r="X116" s="5">
        <f t="shared" si="33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4"/>
        <v>0</v>
      </c>
      <c r="L117" s="5">
        <f t="shared" si="32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5"/>
        <v>0</v>
      </c>
      <c r="X117" s="5">
        <f t="shared" si="33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4"/>
        <v>0</v>
      </c>
      <c r="L118" s="5">
        <f t="shared" si="32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5"/>
        <v>0</v>
      </c>
      <c r="X118" s="5">
        <f t="shared" si="33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4"/>
        <v>0</v>
      </c>
      <c r="L119" s="5">
        <f t="shared" si="32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5"/>
        <v>0</v>
      </c>
      <c r="X119" s="5">
        <f t="shared" si="33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 t="shared" ref="L125:L132" si="36">IF(K125&gt;75,"Over 75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 t="shared" ref="X125:X132" si="37">IF(W125&gt;75,"Over 75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8">SUM(D126:J126)</f>
        <v>0</v>
      </c>
      <c r="L126" s="5">
        <f t="shared" si="36"/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9">SUM(P126:V126)</f>
        <v>0</v>
      </c>
      <c r="X126" s="5">
        <f t="shared" si="37"/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8"/>
        <v>0</v>
      </c>
      <c r="L127" s="5">
        <f t="shared" si="36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9"/>
        <v>0</v>
      </c>
      <c r="X127" s="5">
        <f t="shared" si="37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8"/>
        <v>0</v>
      </c>
      <c r="L128" s="5">
        <f t="shared" si="36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9"/>
        <v>0</v>
      </c>
      <c r="X128" s="5">
        <f t="shared" si="37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8"/>
        <v>0</v>
      </c>
      <c r="L129" s="5">
        <f t="shared" si="36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9"/>
        <v>0</v>
      </c>
      <c r="X129" s="5">
        <f t="shared" si="37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8"/>
        <v>0</v>
      </c>
      <c r="L130" s="5">
        <f t="shared" si="36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9"/>
        <v>0</v>
      </c>
      <c r="X130" s="5">
        <f t="shared" si="37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8"/>
        <v>0</v>
      </c>
      <c r="L131" s="5">
        <f t="shared" si="36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9"/>
        <v>0</v>
      </c>
      <c r="X131" s="5">
        <f t="shared" si="37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8"/>
        <v>0</v>
      </c>
      <c r="L132" s="5">
        <f t="shared" si="36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9"/>
        <v>0</v>
      </c>
      <c r="X132" s="5">
        <f t="shared" si="37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:L15">
    <cfRule type="cellIs" dxfId="557" priority="39" operator="equal">
      <formula>"Over 75 limit"</formula>
    </cfRule>
    <cfRule type="cellIs" dxfId="556" priority="40" operator="equal">
      <formula>"Over 85 limit"</formula>
    </cfRule>
  </conditionalFormatting>
  <conditionalFormatting sqref="L21:L28">
    <cfRule type="cellIs" dxfId="555" priority="37" operator="equal">
      <formula>"Over 75 limit"</formula>
    </cfRule>
    <cfRule type="cellIs" dxfId="554" priority="38" operator="equal">
      <formula>"Over 85 limit"</formula>
    </cfRule>
  </conditionalFormatting>
  <conditionalFormatting sqref="L34:L41">
    <cfRule type="cellIs" dxfId="553" priority="35" operator="equal">
      <formula>"Over 75 limit"</formula>
    </cfRule>
    <cfRule type="cellIs" dxfId="552" priority="36" operator="equal">
      <formula>"Over 85 limit"</formula>
    </cfRule>
  </conditionalFormatting>
  <conditionalFormatting sqref="L47:L54">
    <cfRule type="cellIs" dxfId="551" priority="33" operator="equal">
      <formula>"Over 75 limit"</formula>
    </cfRule>
    <cfRule type="cellIs" dxfId="550" priority="34" operator="equal">
      <formula>"Over 85 limit"</formula>
    </cfRule>
  </conditionalFormatting>
  <conditionalFormatting sqref="L60:L67">
    <cfRule type="cellIs" dxfId="549" priority="31" operator="equal">
      <formula>"Over 75 limit"</formula>
    </cfRule>
    <cfRule type="cellIs" dxfId="548" priority="32" operator="equal">
      <formula>"Over 85 limit"</formula>
    </cfRule>
  </conditionalFormatting>
  <conditionalFormatting sqref="L73:L80">
    <cfRule type="cellIs" dxfId="547" priority="29" operator="equal">
      <formula>"Over 75 limit"</formula>
    </cfRule>
    <cfRule type="cellIs" dxfId="546" priority="30" operator="equal">
      <formula>"Over 85 limit"</formula>
    </cfRule>
  </conditionalFormatting>
  <conditionalFormatting sqref="L86:L93">
    <cfRule type="cellIs" dxfId="545" priority="27" operator="equal">
      <formula>"Over 75 limit"</formula>
    </cfRule>
    <cfRule type="cellIs" dxfId="544" priority="28" operator="equal">
      <formula>"Over 85 limit"</formula>
    </cfRule>
  </conditionalFormatting>
  <conditionalFormatting sqref="L99:L106">
    <cfRule type="cellIs" dxfId="543" priority="25" operator="equal">
      <formula>"Over 75 limit"</formula>
    </cfRule>
    <cfRule type="cellIs" dxfId="542" priority="26" operator="equal">
      <formula>"Over 85 limit"</formula>
    </cfRule>
  </conditionalFormatting>
  <conditionalFormatting sqref="L112:L119">
    <cfRule type="cellIs" dxfId="541" priority="23" operator="equal">
      <formula>"Over 75 limit"</formula>
    </cfRule>
    <cfRule type="cellIs" dxfId="540" priority="24" operator="equal">
      <formula>"Over 85 limit"</formula>
    </cfRule>
  </conditionalFormatting>
  <conditionalFormatting sqref="L125:L132">
    <cfRule type="cellIs" dxfId="539" priority="21" operator="equal">
      <formula>"Over 75 limit"</formula>
    </cfRule>
    <cfRule type="cellIs" dxfId="538" priority="22" operator="equal">
      <formula>"Over 85 limit"</formula>
    </cfRule>
  </conditionalFormatting>
  <conditionalFormatting sqref="X8:X15">
    <cfRule type="cellIs" dxfId="537" priority="19" operator="equal">
      <formula>"Over 75 limit"</formula>
    </cfRule>
    <cfRule type="cellIs" dxfId="536" priority="20" operator="equal">
      <formula>"Over 85 limit"</formula>
    </cfRule>
  </conditionalFormatting>
  <conditionalFormatting sqref="X21:X28">
    <cfRule type="cellIs" dxfId="535" priority="17" operator="equal">
      <formula>"Over 75 limit"</formula>
    </cfRule>
    <cfRule type="cellIs" dxfId="534" priority="18" operator="equal">
      <formula>"Over 85 limit"</formula>
    </cfRule>
  </conditionalFormatting>
  <conditionalFormatting sqref="X34:X41">
    <cfRule type="cellIs" dxfId="533" priority="15" operator="equal">
      <formula>"Over 75 limit"</formula>
    </cfRule>
    <cfRule type="cellIs" dxfId="532" priority="16" operator="equal">
      <formula>"Over 85 limit"</formula>
    </cfRule>
  </conditionalFormatting>
  <conditionalFormatting sqref="X47:X54">
    <cfRule type="cellIs" dxfId="531" priority="13" operator="equal">
      <formula>"Over 75 limit"</formula>
    </cfRule>
    <cfRule type="cellIs" dxfId="530" priority="14" operator="equal">
      <formula>"Over 85 limit"</formula>
    </cfRule>
  </conditionalFormatting>
  <conditionalFormatting sqref="X60:X67">
    <cfRule type="cellIs" dxfId="529" priority="11" operator="equal">
      <formula>"Over 75 limit"</formula>
    </cfRule>
    <cfRule type="cellIs" dxfId="528" priority="12" operator="equal">
      <formula>"Over 85 limit"</formula>
    </cfRule>
  </conditionalFormatting>
  <conditionalFormatting sqref="X73:X80">
    <cfRule type="cellIs" dxfId="527" priority="9" operator="equal">
      <formula>"Over 75 limit"</formula>
    </cfRule>
    <cfRule type="cellIs" dxfId="526" priority="10" operator="equal">
      <formula>"Over 85 limit"</formula>
    </cfRule>
  </conditionalFormatting>
  <conditionalFormatting sqref="X86:X93">
    <cfRule type="cellIs" dxfId="525" priority="7" operator="equal">
      <formula>"Over 75 limit"</formula>
    </cfRule>
    <cfRule type="cellIs" dxfId="524" priority="8" operator="equal">
      <formula>"Over 85 limit"</formula>
    </cfRule>
  </conditionalFormatting>
  <conditionalFormatting sqref="X99:X106">
    <cfRule type="cellIs" dxfId="523" priority="5" operator="equal">
      <formula>"Over 75 limit"</formula>
    </cfRule>
    <cfRule type="cellIs" dxfId="522" priority="6" operator="equal">
      <formula>"Over 85 limit"</formula>
    </cfRule>
  </conditionalFormatting>
  <conditionalFormatting sqref="X112:X119">
    <cfRule type="cellIs" dxfId="521" priority="3" operator="equal">
      <formula>"Over 75 limit"</formula>
    </cfRule>
    <cfRule type="cellIs" dxfId="520" priority="4" operator="equal">
      <formula>"Over 85 limit"</formula>
    </cfRule>
  </conditionalFormatting>
  <conditionalFormatting sqref="X125:X132">
    <cfRule type="cellIs" dxfId="519" priority="1" operator="equal">
      <formula>"Over 75 limit"</formula>
    </cfRule>
    <cfRule type="cellIs" dxfId="518" priority="2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opLeftCell="A55" workbookViewId="0">
      <selection activeCell="C74" sqref="C74"/>
    </sheetView>
  </sheetViews>
  <sheetFormatPr defaultRowHeight="15" x14ac:dyDescent="0.25"/>
  <cols>
    <col min="1" max="1" width="8.28515625" customWidth="1"/>
    <col min="2" max="2" width="6.140625" bestFit="1" customWidth="1"/>
    <col min="3" max="3" width="20.140625" bestFit="1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62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63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6" spans="1:24" x14ac:dyDescent="0.25">
      <c r="B6" s="9" t="s">
        <v>0</v>
      </c>
      <c r="C6" s="16">
        <v>43192</v>
      </c>
      <c r="D6" s="9"/>
      <c r="E6" s="9"/>
      <c r="F6" s="9"/>
      <c r="G6" s="9"/>
      <c r="H6" s="9"/>
      <c r="I6" s="9"/>
      <c r="J6" s="9"/>
      <c r="K6" s="9"/>
      <c r="L6" s="9"/>
      <c r="N6" s="9" t="s">
        <v>0</v>
      </c>
      <c r="O6" s="16">
        <v>43195</v>
      </c>
      <c r="P6" s="9"/>
      <c r="Q6" s="9"/>
      <c r="R6" s="9"/>
      <c r="S6" s="9"/>
      <c r="T6" s="9"/>
      <c r="U6" s="9"/>
      <c r="V6" s="9"/>
      <c r="W6" s="9"/>
      <c r="X6" s="9"/>
    </row>
    <row r="7" spans="1:24" x14ac:dyDescent="0.25">
      <c r="A7" s="22" t="s">
        <v>10</v>
      </c>
      <c r="B7" s="13"/>
      <c r="C7" s="3"/>
      <c r="D7" s="25" t="s">
        <v>1</v>
      </c>
      <c r="E7" s="25"/>
      <c r="F7" s="25"/>
      <c r="G7" s="25"/>
      <c r="H7" s="25"/>
      <c r="I7" s="25"/>
      <c r="J7" s="25"/>
      <c r="K7" s="4" t="s">
        <v>2</v>
      </c>
      <c r="L7" s="17" t="s">
        <v>4</v>
      </c>
      <c r="N7" s="3"/>
      <c r="O7" s="3"/>
      <c r="P7" s="25" t="s">
        <v>1</v>
      </c>
      <c r="Q7" s="25"/>
      <c r="R7" s="25"/>
      <c r="S7" s="25"/>
      <c r="T7" s="25"/>
      <c r="U7" s="25"/>
      <c r="V7" s="25"/>
      <c r="W7" s="4" t="s">
        <v>2</v>
      </c>
      <c r="X7" s="17" t="s">
        <v>4</v>
      </c>
    </row>
    <row r="8" spans="1:24" x14ac:dyDescent="0.25">
      <c r="A8" s="23"/>
      <c r="B8" s="13"/>
      <c r="C8" s="3" t="s">
        <v>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 t="s">
        <v>3</v>
      </c>
      <c r="L8" s="17" t="s">
        <v>5</v>
      </c>
      <c r="N8" s="3"/>
      <c r="O8" s="3" t="s">
        <v>6</v>
      </c>
      <c r="P8" s="4">
        <v>1</v>
      </c>
      <c r="Q8" s="4">
        <v>2</v>
      </c>
      <c r="R8" s="4">
        <v>3</v>
      </c>
      <c r="S8" s="4">
        <v>4</v>
      </c>
      <c r="T8" s="4">
        <v>5</v>
      </c>
      <c r="U8" s="4">
        <v>6</v>
      </c>
      <c r="V8" s="4">
        <v>7</v>
      </c>
      <c r="W8" s="4" t="s">
        <v>3</v>
      </c>
      <c r="X8" s="17" t="s">
        <v>5</v>
      </c>
    </row>
    <row r="9" spans="1:24" x14ac:dyDescent="0.25">
      <c r="A9" s="23"/>
      <c r="B9" s="14">
        <v>1</v>
      </c>
      <c r="C9" s="2" t="s">
        <v>82</v>
      </c>
      <c r="D9" s="2">
        <v>31</v>
      </c>
      <c r="E9" s="2">
        <v>27</v>
      </c>
      <c r="F9" s="2"/>
      <c r="G9" s="2"/>
      <c r="H9" s="2"/>
      <c r="I9" s="2"/>
      <c r="J9" s="2"/>
      <c r="K9" s="5">
        <f>SUM(D9:J9)</f>
        <v>58</v>
      </c>
      <c r="L9" s="18">
        <f t="shared" ref="L9:L10" si="0">IF(K9&gt;75,"Over 75 limit",IF(K9&gt;65,4,IF(K9&gt;50,3,IF(K9&gt;35,2,IF(K9&gt;20,1,0)))))</f>
        <v>3</v>
      </c>
      <c r="N9" s="6">
        <v>1</v>
      </c>
      <c r="O9" s="2" t="s">
        <v>89</v>
      </c>
      <c r="P9" s="2">
        <v>21</v>
      </c>
      <c r="Q9" s="2">
        <v>31</v>
      </c>
      <c r="R9" s="2">
        <v>18</v>
      </c>
      <c r="S9" s="2"/>
      <c r="T9" s="2"/>
      <c r="U9" s="2"/>
      <c r="V9" s="2"/>
      <c r="W9" s="5">
        <f>SUM(P9:V9)</f>
        <v>70</v>
      </c>
      <c r="X9" s="18">
        <f t="shared" ref="X9:X16" si="1">IF(W9&gt;75,"Over 75 limit",IF(W9&gt;65,4,IF(W9&gt;50,3,IF(W9&gt;35,2,IF(W9&gt;20,1,0)))))</f>
        <v>4</v>
      </c>
    </row>
    <row r="10" spans="1:24" x14ac:dyDescent="0.25">
      <c r="A10" s="23"/>
      <c r="B10" s="14">
        <v>2</v>
      </c>
      <c r="C10" s="2" t="s">
        <v>83</v>
      </c>
      <c r="D10" s="2"/>
      <c r="E10" s="2"/>
      <c r="F10" s="2">
        <v>30</v>
      </c>
      <c r="G10" s="2"/>
      <c r="H10" s="2"/>
      <c r="I10" s="2"/>
      <c r="J10" s="2"/>
      <c r="K10" s="5">
        <f t="shared" ref="K10" si="2">SUM(D10:J10)</f>
        <v>30</v>
      </c>
      <c r="L10" s="18">
        <f t="shared" si="0"/>
        <v>1</v>
      </c>
      <c r="N10" s="6">
        <v>2</v>
      </c>
      <c r="O10" s="2" t="s">
        <v>90</v>
      </c>
      <c r="P10" s="2"/>
      <c r="Q10" s="2"/>
      <c r="R10" s="2"/>
      <c r="S10" s="2">
        <v>12</v>
      </c>
      <c r="T10" s="2">
        <v>14</v>
      </c>
      <c r="U10" s="2"/>
      <c r="V10" s="2"/>
      <c r="W10" s="5">
        <f t="shared" ref="W10:W16" si="3">SUM(P10:V10)</f>
        <v>26</v>
      </c>
      <c r="X10" s="18">
        <f t="shared" si="1"/>
        <v>1</v>
      </c>
    </row>
    <row r="11" spans="1:24" x14ac:dyDescent="0.25">
      <c r="A11" s="23"/>
      <c r="B11" s="14">
        <v>3</v>
      </c>
      <c r="C11" s="2"/>
      <c r="D11" s="2"/>
      <c r="E11" s="2"/>
      <c r="F11" s="2"/>
      <c r="G11" s="2"/>
      <c r="H11" s="2"/>
      <c r="I11" s="2"/>
      <c r="J11" s="2"/>
      <c r="K11" s="5"/>
      <c r="L11" s="18"/>
      <c r="N11" s="6">
        <v>3</v>
      </c>
      <c r="O11" s="2"/>
      <c r="P11" s="2"/>
      <c r="Q11" s="2"/>
      <c r="R11" s="2"/>
      <c r="S11" s="2"/>
      <c r="T11" s="2"/>
      <c r="U11" s="2"/>
      <c r="V11" s="2"/>
      <c r="W11" s="5">
        <f t="shared" si="3"/>
        <v>0</v>
      </c>
      <c r="X11" s="18">
        <f t="shared" si="1"/>
        <v>0</v>
      </c>
    </row>
    <row r="12" spans="1:24" x14ac:dyDescent="0.25">
      <c r="A12" s="23"/>
      <c r="B12" s="14">
        <v>4</v>
      </c>
      <c r="C12" s="2"/>
      <c r="D12" s="2"/>
      <c r="E12" s="2"/>
      <c r="F12" s="2"/>
      <c r="G12" s="2"/>
      <c r="H12" s="2"/>
      <c r="I12" s="2"/>
      <c r="J12" s="2"/>
      <c r="K12" s="5"/>
      <c r="L12" s="18"/>
      <c r="N12" s="6">
        <v>4</v>
      </c>
      <c r="O12" s="2"/>
      <c r="P12" s="2"/>
      <c r="Q12" s="2"/>
      <c r="R12" s="2"/>
      <c r="S12" s="2"/>
      <c r="T12" s="2"/>
      <c r="U12" s="2"/>
      <c r="V12" s="2"/>
      <c r="W12" s="5">
        <f t="shared" si="3"/>
        <v>0</v>
      </c>
      <c r="X12" s="18">
        <f t="shared" si="1"/>
        <v>0</v>
      </c>
    </row>
    <row r="13" spans="1:24" x14ac:dyDescent="0.25">
      <c r="A13" s="23"/>
      <c r="B13" s="14">
        <v>5</v>
      </c>
      <c r="C13" s="2"/>
      <c r="D13" s="2"/>
      <c r="E13" s="2"/>
      <c r="F13" s="2"/>
      <c r="G13" s="2"/>
      <c r="H13" s="2"/>
      <c r="I13" s="2"/>
      <c r="J13" s="2"/>
      <c r="K13" s="5"/>
      <c r="L13" s="18"/>
      <c r="N13" s="6">
        <v>5</v>
      </c>
      <c r="O13" s="2"/>
      <c r="P13" s="2"/>
      <c r="Q13" s="2"/>
      <c r="R13" s="2"/>
      <c r="S13" s="2"/>
      <c r="T13" s="2"/>
      <c r="U13" s="2"/>
      <c r="V13" s="2"/>
      <c r="W13" s="5">
        <f t="shared" si="3"/>
        <v>0</v>
      </c>
      <c r="X13" s="18">
        <f t="shared" si="1"/>
        <v>0</v>
      </c>
    </row>
    <row r="14" spans="1:24" x14ac:dyDescent="0.25">
      <c r="A14" s="23"/>
      <c r="B14" s="14">
        <v>6</v>
      </c>
      <c r="C14" s="2"/>
      <c r="D14" s="2"/>
      <c r="E14" s="2"/>
      <c r="F14" s="2"/>
      <c r="G14" s="2"/>
      <c r="H14" s="2"/>
      <c r="I14" s="2"/>
      <c r="J14" s="2"/>
      <c r="K14" s="5"/>
      <c r="L14" s="18"/>
      <c r="N14" s="6">
        <v>6</v>
      </c>
      <c r="O14" s="2"/>
      <c r="P14" s="2"/>
      <c r="Q14" s="2"/>
      <c r="R14" s="2"/>
      <c r="S14" s="2"/>
      <c r="T14" s="2"/>
      <c r="U14" s="2"/>
      <c r="V14" s="2"/>
      <c r="W14" s="5">
        <f t="shared" si="3"/>
        <v>0</v>
      </c>
      <c r="X14" s="18">
        <f t="shared" si="1"/>
        <v>0</v>
      </c>
    </row>
    <row r="15" spans="1:24" x14ac:dyDescent="0.25">
      <c r="A15" s="23"/>
      <c r="B15" s="14">
        <v>7</v>
      </c>
      <c r="C15" s="2"/>
      <c r="D15" s="2"/>
      <c r="E15" s="2"/>
      <c r="F15" s="2"/>
      <c r="G15" s="2"/>
      <c r="H15" s="2"/>
      <c r="I15" s="2"/>
      <c r="J15" s="2"/>
      <c r="K15" s="5"/>
      <c r="L15" s="18"/>
      <c r="N15" s="6">
        <v>7</v>
      </c>
      <c r="O15" s="2"/>
      <c r="P15" s="2"/>
      <c r="Q15" s="2"/>
      <c r="R15" s="2"/>
      <c r="S15" s="2"/>
      <c r="T15" s="2"/>
      <c r="U15" s="2"/>
      <c r="V15" s="2"/>
      <c r="W15" s="5">
        <f t="shared" si="3"/>
        <v>0</v>
      </c>
      <c r="X15" s="18">
        <f t="shared" si="1"/>
        <v>0</v>
      </c>
    </row>
    <row r="16" spans="1:24" x14ac:dyDescent="0.25">
      <c r="A16" s="24"/>
      <c r="B16" s="14">
        <v>8</v>
      </c>
      <c r="C16" s="2"/>
      <c r="D16" s="2"/>
      <c r="E16" s="2"/>
      <c r="F16" s="2"/>
      <c r="G16" s="2"/>
      <c r="H16" s="2"/>
      <c r="I16" s="2"/>
      <c r="J16" s="2"/>
      <c r="K16" s="5"/>
      <c r="L16" s="18"/>
      <c r="N16" s="6">
        <v>8</v>
      </c>
      <c r="O16" s="2"/>
      <c r="P16" s="2"/>
      <c r="Q16" s="2"/>
      <c r="R16" s="2"/>
      <c r="S16" s="2"/>
      <c r="T16" s="2"/>
      <c r="U16" s="2"/>
      <c r="V16" s="2"/>
      <c r="W16" s="5">
        <f t="shared" si="3"/>
        <v>0</v>
      </c>
      <c r="X16" s="18">
        <f t="shared" si="1"/>
        <v>0</v>
      </c>
    </row>
    <row r="17" spans="1:24" ht="15" customHeight="1" x14ac:dyDescent="0.25">
      <c r="B17" s="6">
        <v>9</v>
      </c>
      <c r="C17" s="2"/>
      <c r="D17" s="2"/>
      <c r="E17" s="2"/>
      <c r="F17" s="2"/>
      <c r="G17" s="2"/>
      <c r="H17" s="2"/>
      <c r="I17" s="2"/>
      <c r="J17" s="2"/>
      <c r="K17" s="5"/>
      <c r="L17" s="18"/>
    </row>
    <row r="18" spans="1:24" x14ac:dyDescent="0.25">
      <c r="B18" s="7"/>
      <c r="C18" s="7"/>
      <c r="D18" s="7"/>
      <c r="E18" s="8"/>
      <c r="F18" s="8"/>
      <c r="G18" s="8"/>
      <c r="H18" s="8"/>
      <c r="I18" s="8"/>
      <c r="J18" s="7"/>
      <c r="K18" s="7"/>
      <c r="L18" s="7"/>
    </row>
    <row r="19" spans="1:24" ht="30" customHeight="1" x14ac:dyDescent="0.25">
      <c r="B19" s="9" t="s">
        <v>0</v>
      </c>
      <c r="C19" s="16">
        <v>43199</v>
      </c>
      <c r="D19" s="9"/>
      <c r="E19" s="9"/>
      <c r="F19" s="9"/>
      <c r="G19" s="9"/>
      <c r="H19" s="9"/>
      <c r="I19" s="9"/>
      <c r="J19" s="9"/>
      <c r="K19" s="9"/>
      <c r="L19" s="9"/>
      <c r="N19" s="9" t="s">
        <v>0</v>
      </c>
      <c r="O19" s="16">
        <v>43203</v>
      </c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26" t="s">
        <v>11</v>
      </c>
      <c r="B20" s="13"/>
      <c r="C20" s="3"/>
      <c r="D20" s="25" t="s">
        <v>1</v>
      </c>
      <c r="E20" s="25"/>
      <c r="F20" s="25"/>
      <c r="G20" s="25"/>
      <c r="H20" s="25"/>
      <c r="I20" s="25"/>
      <c r="J20" s="25"/>
      <c r="K20" s="4" t="s">
        <v>2</v>
      </c>
      <c r="L20" s="17" t="s">
        <v>4</v>
      </c>
      <c r="N20" s="3"/>
      <c r="O20" s="3"/>
      <c r="P20" s="25" t="s">
        <v>1</v>
      </c>
      <c r="Q20" s="25"/>
      <c r="R20" s="25"/>
      <c r="S20" s="25"/>
      <c r="T20" s="25"/>
      <c r="U20" s="25"/>
      <c r="V20" s="25"/>
      <c r="W20" s="4" t="s">
        <v>2</v>
      </c>
      <c r="X20" s="17" t="s">
        <v>4</v>
      </c>
    </row>
    <row r="21" spans="1:24" x14ac:dyDescent="0.25">
      <c r="A21" s="27"/>
      <c r="B21" s="13"/>
      <c r="C21" s="3" t="s">
        <v>6</v>
      </c>
      <c r="D21" s="4">
        <v>1</v>
      </c>
      <c r="E21" s="4">
        <v>2</v>
      </c>
      <c r="F21" s="4">
        <v>3</v>
      </c>
      <c r="G21" s="4">
        <v>4</v>
      </c>
      <c r="H21" s="4">
        <v>5</v>
      </c>
      <c r="I21" s="4">
        <v>6</v>
      </c>
      <c r="J21" s="4">
        <v>7</v>
      </c>
      <c r="K21" s="4" t="s">
        <v>3</v>
      </c>
      <c r="L21" s="17" t="s">
        <v>5</v>
      </c>
      <c r="N21" s="3"/>
      <c r="O21" s="3" t="s">
        <v>6</v>
      </c>
      <c r="P21" s="4">
        <v>1</v>
      </c>
      <c r="Q21" s="4">
        <v>2</v>
      </c>
      <c r="R21" s="4">
        <v>3</v>
      </c>
      <c r="S21" s="4">
        <v>4</v>
      </c>
      <c r="T21" s="4">
        <v>5</v>
      </c>
      <c r="U21" s="4">
        <v>6</v>
      </c>
      <c r="V21" s="4">
        <v>7</v>
      </c>
      <c r="W21" s="4" t="s">
        <v>3</v>
      </c>
      <c r="X21" s="17" t="s">
        <v>5</v>
      </c>
    </row>
    <row r="22" spans="1:24" x14ac:dyDescent="0.25">
      <c r="A22" s="27"/>
      <c r="B22" s="14">
        <v>1</v>
      </c>
      <c r="C22" s="2" t="s">
        <v>108</v>
      </c>
      <c r="D22" s="2">
        <v>25</v>
      </c>
      <c r="E22" s="2">
        <v>38</v>
      </c>
      <c r="F22" s="2"/>
      <c r="G22" s="2"/>
      <c r="H22" s="2"/>
      <c r="I22" s="2"/>
      <c r="J22" s="2"/>
      <c r="K22" s="5">
        <f>SUM(D22:J22)</f>
        <v>63</v>
      </c>
      <c r="L22" s="18">
        <f t="shared" ref="L22:L29" si="4">IF(K22&gt;75,"Over 75 limit",IF(K22&gt;65,4,IF(K22&gt;50,3,IF(K22&gt;35,2,IF(K22&gt;20,1,0)))))</f>
        <v>3</v>
      </c>
      <c r="N22" s="6">
        <v>1</v>
      </c>
      <c r="O22" s="2" t="s">
        <v>90</v>
      </c>
      <c r="P22" s="2">
        <v>8</v>
      </c>
      <c r="Q22" s="2">
        <v>16</v>
      </c>
      <c r="R22" s="2">
        <v>10</v>
      </c>
      <c r="S22" s="2"/>
      <c r="T22" s="2"/>
      <c r="U22" s="2"/>
      <c r="V22" s="2"/>
      <c r="W22" s="5">
        <f>SUM(P22:V22)</f>
        <v>34</v>
      </c>
      <c r="X22" s="18">
        <f t="shared" ref="X22:X29" si="5">IF(W22&gt;75,"Over 75 limit",IF(W22&gt;65,4,IF(W22&gt;50,3,IF(W22&gt;35,2,IF(W22&gt;20,1,0)))))</f>
        <v>1</v>
      </c>
    </row>
    <row r="23" spans="1:24" x14ac:dyDescent="0.25">
      <c r="A23" s="27"/>
      <c r="B23" s="14">
        <v>2</v>
      </c>
      <c r="C23" s="2" t="s">
        <v>109</v>
      </c>
      <c r="D23" s="2"/>
      <c r="E23" s="2"/>
      <c r="F23" s="2">
        <v>31</v>
      </c>
      <c r="G23" s="2">
        <v>15</v>
      </c>
      <c r="H23" s="2"/>
      <c r="I23" s="2"/>
      <c r="J23" s="2"/>
      <c r="K23" s="5">
        <f t="shared" ref="K23:K29" si="6">SUM(D23:J23)</f>
        <v>46</v>
      </c>
      <c r="L23" s="18">
        <f t="shared" si="4"/>
        <v>2</v>
      </c>
      <c r="N23" s="6">
        <v>2</v>
      </c>
      <c r="O23" s="2" t="s">
        <v>140</v>
      </c>
      <c r="P23" s="2"/>
      <c r="Q23" s="2"/>
      <c r="R23" s="2"/>
      <c r="S23" s="2">
        <v>16</v>
      </c>
      <c r="T23" s="2">
        <v>18</v>
      </c>
      <c r="U23" s="2"/>
      <c r="V23" s="2"/>
      <c r="W23" s="5">
        <f t="shared" ref="W23:W29" si="7">SUM(P23:V23)</f>
        <v>34</v>
      </c>
      <c r="X23" s="18">
        <f t="shared" si="5"/>
        <v>1</v>
      </c>
    </row>
    <row r="24" spans="1:24" x14ac:dyDescent="0.25">
      <c r="A24" s="27"/>
      <c r="B24" s="14">
        <v>3</v>
      </c>
      <c r="C24" s="2"/>
      <c r="D24" s="2"/>
      <c r="E24" s="2"/>
      <c r="F24" s="2"/>
      <c r="G24" s="2"/>
      <c r="H24" s="2"/>
      <c r="I24" s="2"/>
      <c r="J24" s="2"/>
      <c r="K24" s="5">
        <f t="shared" si="6"/>
        <v>0</v>
      </c>
      <c r="L24" s="18">
        <f t="shared" si="4"/>
        <v>0</v>
      </c>
      <c r="N24" s="6">
        <v>3</v>
      </c>
      <c r="O24" s="2"/>
      <c r="P24" s="2"/>
      <c r="Q24" s="2"/>
      <c r="R24" s="2"/>
      <c r="S24" s="2"/>
      <c r="T24" s="2"/>
      <c r="U24" s="2"/>
      <c r="V24" s="2"/>
      <c r="W24" s="5">
        <f t="shared" si="7"/>
        <v>0</v>
      </c>
      <c r="X24" s="18">
        <f t="shared" si="5"/>
        <v>0</v>
      </c>
    </row>
    <row r="25" spans="1:24" x14ac:dyDescent="0.25">
      <c r="A25" s="27"/>
      <c r="B25" s="14">
        <v>4</v>
      </c>
      <c r="C25" s="2"/>
      <c r="D25" s="2"/>
      <c r="E25" s="2"/>
      <c r="F25" s="2"/>
      <c r="G25" s="2"/>
      <c r="H25" s="2"/>
      <c r="I25" s="2"/>
      <c r="J25" s="2"/>
      <c r="K25" s="5">
        <f t="shared" si="6"/>
        <v>0</v>
      </c>
      <c r="L25" s="18">
        <f t="shared" si="4"/>
        <v>0</v>
      </c>
      <c r="N25" s="6">
        <v>4</v>
      </c>
      <c r="O25" s="2"/>
      <c r="P25" s="2"/>
      <c r="Q25" s="2"/>
      <c r="R25" s="2"/>
      <c r="S25" s="2"/>
      <c r="T25" s="2"/>
      <c r="U25" s="2"/>
      <c r="V25" s="2"/>
      <c r="W25" s="5">
        <f t="shared" si="7"/>
        <v>0</v>
      </c>
      <c r="X25" s="18">
        <f t="shared" si="5"/>
        <v>0</v>
      </c>
    </row>
    <row r="26" spans="1:24" x14ac:dyDescent="0.25">
      <c r="A26" s="27"/>
      <c r="B26" s="14">
        <v>5</v>
      </c>
      <c r="C26" s="2"/>
      <c r="D26" s="2"/>
      <c r="E26" s="2"/>
      <c r="F26" s="2"/>
      <c r="G26" s="2"/>
      <c r="H26" s="2"/>
      <c r="I26" s="2"/>
      <c r="J26" s="2"/>
      <c r="K26" s="5">
        <f t="shared" si="6"/>
        <v>0</v>
      </c>
      <c r="L26" s="18">
        <f t="shared" si="4"/>
        <v>0</v>
      </c>
      <c r="N26" s="6">
        <v>5</v>
      </c>
      <c r="O26" s="2"/>
      <c r="P26" s="2"/>
      <c r="Q26" s="2"/>
      <c r="R26" s="2"/>
      <c r="S26" s="2"/>
      <c r="T26" s="2"/>
      <c r="U26" s="2"/>
      <c r="V26" s="2"/>
      <c r="W26" s="5">
        <f t="shared" si="7"/>
        <v>0</v>
      </c>
      <c r="X26" s="18">
        <f t="shared" si="5"/>
        <v>0</v>
      </c>
    </row>
    <row r="27" spans="1:24" x14ac:dyDescent="0.25">
      <c r="A27" s="27"/>
      <c r="B27" s="14">
        <v>6</v>
      </c>
      <c r="C27" s="2"/>
      <c r="D27" s="2"/>
      <c r="E27" s="2"/>
      <c r="F27" s="2"/>
      <c r="G27" s="2"/>
      <c r="H27" s="2"/>
      <c r="I27" s="2"/>
      <c r="J27" s="2"/>
      <c r="K27" s="5">
        <f t="shared" si="6"/>
        <v>0</v>
      </c>
      <c r="L27" s="18">
        <f t="shared" si="4"/>
        <v>0</v>
      </c>
      <c r="N27" s="6">
        <v>6</v>
      </c>
      <c r="O27" s="2"/>
      <c r="P27" s="2"/>
      <c r="Q27" s="2"/>
      <c r="R27" s="2"/>
      <c r="S27" s="2"/>
      <c r="T27" s="2"/>
      <c r="U27" s="2"/>
      <c r="V27" s="2"/>
      <c r="W27" s="5">
        <f t="shared" si="7"/>
        <v>0</v>
      </c>
      <c r="X27" s="18">
        <f t="shared" si="5"/>
        <v>0</v>
      </c>
    </row>
    <row r="28" spans="1:24" x14ac:dyDescent="0.25">
      <c r="A28" s="27"/>
      <c r="B28" s="14">
        <v>7</v>
      </c>
      <c r="C28" s="2"/>
      <c r="D28" s="2"/>
      <c r="E28" s="2"/>
      <c r="F28" s="2"/>
      <c r="G28" s="2"/>
      <c r="H28" s="2"/>
      <c r="I28" s="2"/>
      <c r="J28" s="2"/>
      <c r="K28" s="5">
        <f t="shared" si="6"/>
        <v>0</v>
      </c>
      <c r="L28" s="18">
        <f t="shared" si="4"/>
        <v>0</v>
      </c>
      <c r="N28" s="6">
        <v>7</v>
      </c>
      <c r="O28" s="2"/>
      <c r="P28" s="2"/>
      <c r="Q28" s="2"/>
      <c r="R28" s="2"/>
      <c r="S28" s="2"/>
      <c r="T28" s="2"/>
      <c r="U28" s="2"/>
      <c r="V28" s="2"/>
      <c r="W28" s="5">
        <f t="shared" si="7"/>
        <v>0</v>
      </c>
      <c r="X28" s="18">
        <f t="shared" si="5"/>
        <v>0</v>
      </c>
    </row>
    <row r="29" spans="1:24" x14ac:dyDescent="0.25">
      <c r="A29" s="28"/>
      <c r="B29" s="14">
        <v>8</v>
      </c>
      <c r="C29" s="2"/>
      <c r="D29" s="2"/>
      <c r="E29" s="2"/>
      <c r="F29" s="2"/>
      <c r="G29" s="2"/>
      <c r="H29" s="2"/>
      <c r="I29" s="2"/>
      <c r="J29" s="2"/>
      <c r="K29" s="5">
        <f t="shared" si="6"/>
        <v>0</v>
      </c>
      <c r="L29" s="18">
        <f t="shared" si="4"/>
        <v>0</v>
      </c>
      <c r="N29" s="6">
        <v>8</v>
      </c>
      <c r="O29" s="2"/>
      <c r="P29" s="2"/>
      <c r="Q29" s="2"/>
      <c r="R29" s="2"/>
      <c r="S29" s="2"/>
      <c r="T29" s="2"/>
      <c r="U29" s="2"/>
      <c r="V29" s="2"/>
      <c r="W29" s="5">
        <f t="shared" si="7"/>
        <v>0</v>
      </c>
      <c r="X29" s="18">
        <f t="shared" si="5"/>
        <v>0</v>
      </c>
    </row>
    <row r="32" spans="1:24" x14ac:dyDescent="0.25">
      <c r="B32" s="9" t="s">
        <v>0</v>
      </c>
      <c r="C32" s="16">
        <v>43206</v>
      </c>
      <c r="D32" s="9"/>
      <c r="E32" s="9"/>
      <c r="F32" s="9"/>
      <c r="G32" s="9"/>
      <c r="H32" s="9"/>
      <c r="I32" s="9"/>
      <c r="J32" s="9"/>
      <c r="K32" s="9"/>
      <c r="L32" s="9"/>
      <c r="N32" s="9" t="s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26" t="s">
        <v>13</v>
      </c>
      <c r="B33" s="13"/>
      <c r="C33" s="3"/>
      <c r="D33" s="25" t="s">
        <v>1</v>
      </c>
      <c r="E33" s="25"/>
      <c r="F33" s="25"/>
      <c r="G33" s="25"/>
      <c r="H33" s="25"/>
      <c r="I33" s="25"/>
      <c r="J33" s="25"/>
      <c r="K33" s="4" t="s">
        <v>2</v>
      </c>
      <c r="L33" s="17" t="s">
        <v>4</v>
      </c>
      <c r="N33" s="3"/>
      <c r="O33" s="3"/>
      <c r="P33" s="25" t="s">
        <v>1</v>
      </c>
      <c r="Q33" s="25"/>
      <c r="R33" s="25"/>
      <c r="S33" s="25"/>
      <c r="T33" s="25"/>
      <c r="U33" s="25"/>
      <c r="V33" s="25"/>
      <c r="W33" s="4" t="s">
        <v>2</v>
      </c>
      <c r="X33" s="17" t="s">
        <v>4</v>
      </c>
    </row>
    <row r="34" spans="1:24" x14ac:dyDescent="0.25">
      <c r="A34" s="27"/>
      <c r="B34" s="13"/>
      <c r="C34" s="3" t="s">
        <v>6</v>
      </c>
      <c r="D34" s="4">
        <v>1</v>
      </c>
      <c r="E34" s="4">
        <v>2</v>
      </c>
      <c r="F34" s="4">
        <v>3</v>
      </c>
      <c r="G34" s="4">
        <v>4</v>
      </c>
      <c r="H34" s="4">
        <v>5</v>
      </c>
      <c r="I34" s="4">
        <v>6</v>
      </c>
      <c r="J34" s="4">
        <v>7</v>
      </c>
      <c r="K34" s="4" t="s">
        <v>3</v>
      </c>
      <c r="L34" s="17" t="s">
        <v>5</v>
      </c>
      <c r="N34" s="3"/>
      <c r="O34" s="3" t="s">
        <v>6</v>
      </c>
      <c r="P34" s="4">
        <v>1</v>
      </c>
      <c r="Q34" s="4">
        <v>2</v>
      </c>
      <c r="R34" s="4">
        <v>3</v>
      </c>
      <c r="S34" s="4">
        <v>4</v>
      </c>
      <c r="T34" s="4">
        <v>5</v>
      </c>
      <c r="U34" s="4">
        <v>6</v>
      </c>
      <c r="V34" s="4">
        <v>7</v>
      </c>
      <c r="W34" s="4" t="s">
        <v>3</v>
      </c>
      <c r="X34" s="17" t="s">
        <v>5</v>
      </c>
    </row>
    <row r="35" spans="1:24" x14ac:dyDescent="0.25">
      <c r="A35" s="27"/>
      <c r="B35" s="14">
        <v>1</v>
      </c>
      <c r="C35" s="2" t="s">
        <v>82</v>
      </c>
      <c r="D35" s="2">
        <v>26</v>
      </c>
      <c r="E35" s="2"/>
      <c r="F35" s="2"/>
      <c r="G35" s="2"/>
      <c r="H35" s="2"/>
      <c r="I35" s="2"/>
      <c r="J35" s="2"/>
      <c r="K35" s="5">
        <f>SUM(D35:J35)</f>
        <v>26</v>
      </c>
      <c r="L35" s="18">
        <f t="shared" ref="L35:L42" si="8">IF(K35&gt;75,"Over 75 limit",IF(K35&gt;65,4,IF(K35&gt;50,3,IF(K35&gt;35,2,IF(K35&gt;20,1,0)))))</f>
        <v>1</v>
      </c>
      <c r="N35" s="6">
        <v>1</v>
      </c>
      <c r="O35" s="2"/>
      <c r="P35" s="2"/>
      <c r="Q35" s="2"/>
      <c r="R35" s="2"/>
      <c r="S35" s="2"/>
      <c r="T35" s="2"/>
      <c r="U35" s="2"/>
      <c r="V35" s="2"/>
      <c r="W35" s="5">
        <f>SUM(P35:V35)</f>
        <v>0</v>
      </c>
      <c r="X35" s="18">
        <f t="shared" ref="X35:X42" si="9">IF(W35&gt;75,"Over 75 limit",IF(W35&gt;65,4,IF(W35&gt;50,3,IF(W35&gt;35,2,IF(W35&gt;20,1,0)))))</f>
        <v>0</v>
      </c>
    </row>
    <row r="36" spans="1:24" x14ac:dyDescent="0.25">
      <c r="A36" s="27"/>
      <c r="B36" s="14">
        <v>2</v>
      </c>
      <c r="C36" s="2" t="s">
        <v>143</v>
      </c>
      <c r="D36" s="2"/>
      <c r="E36" s="2">
        <v>61</v>
      </c>
      <c r="F36" s="2"/>
      <c r="G36" s="2"/>
      <c r="H36" s="2"/>
      <c r="I36" s="2"/>
      <c r="J36" s="2"/>
      <c r="K36" s="5">
        <f t="shared" ref="K36:K42" si="10">SUM(D36:J36)</f>
        <v>61</v>
      </c>
      <c r="L36" s="18">
        <f t="shared" si="8"/>
        <v>3</v>
      </c>
      <c r="N36" s="6">
        <v>2</v>
      </c>
      <c r="O36" s="2"/>
      <c r="P36" s="2"/>
      <c r="Q36" s="2"/>
      <c r="R36" s="2"/>
      <c r="S36" s="2"/>
      <c r="T36" s="2"/>
      <c r="U36" s="2"/>
      <c r="V36" s="2"/>
      <c r="W36" s="5">
        <f t="shared" ref="W36:W42" si="11">SUM(P36:V36)</f>
        <v>0</v>
      </c>
      <c r="X36" s="18">
        <f t="shared" si="9"/>
        <v>0</v>
      </c>
    </row>
    <row r="37" spans="1:24" x14ac:dyDescent="0.25">
      <c r="A37" s="27"/>
      <c r="B37" s="14">
        <v>3</v>
      </c>
      <c r="C37" s="2" t="s">
        <v>144</v>
      </c>
      <c r="D37" s="2"/>
      <c r="E37" s="2">
        <v>15</v>
      </c>
      <c r="F37" s="2"/>
      <c r="G37" s="2"/>
      <c r="H37" s="2"/>
      <c r="I37" s="2"/>
      <c r="J37" s="2"/>
      <c r="K37" s="5">
        <f t="shared" si="10"/>
        <v>15</v>
      </c>
      <c r="L37" s="18">
        <f t="shared" si="8"/>
        <v>0</v>
      </c>
      <c r="N37" s="6">
        <v>3</v>
      </c>
      <c r="O37" s="2"/>
      <c r="P37" s="2"/>
      <c r="Q37" s="2"/>
      <c r="R37" s="2"/>
      <c r="S37" s="2"/>
      <c r="T37" s="2"/>
      <c r="U37" s="2"/>
      <c r="V37" s="2"/>
      <c r="W37" s="5">
        <f t="shared" si="11"/>
        <v>0</v>
      </c>
      <c r="X37" s="18">
        <f t="shared" si="9"/>
        <v>0</v>
      </c>
    </row>
    <row r="38" spans="1:24" x14ac:dyDescent="0.25">
      <c r="A38" s="27"/>
      <c r="B38" s="14">
        <v>4</v>
      </c>
      <c r="C38" s="2"/>
      <c r="D38" s="2"/>
      <c r="E38" s="2"/>
      <c r="F38" s="2"/>
      <c r="G38" s="2"/>
      <c r="H38" s="2"/>
      <c r="I38" s="2"/>
      <c r="J38" s="2"/>
      <c r="K38" s="5">
        <f t="shared" si="10"/>
        <v>0</v>
      </c>
      <c r="L38" s="18">
        <f t="shared" si="8"/>
        <v>0</v>
      </c>
      <c r="N38" s="6">
        <v>4</v>
      </c>
      <c r="O38" s="2"/>
      <c r="P38" s="2"/>
      <c r="Q38" s="2"/>
      <c r="R38" s="2"/>
      <c r="S38" s="2"/>
      <c r="T38" s="2"/>
      <c r="U38" s="2"/>
      <c r="V38" s="2"/>
      <c r="W38" s="5">
        <f t="shared" si="11"/>
        <v>0</v>
      </c>
      <c r="X38" s="18">
        <f t="shared" si="9"/>
        <v>0</v>
      </c>
    </row>
    <row r="39" spans="1:24" x14ac:dyDescent="0.25">
      <c r="A39" s="27"/>
      <c r="B39" s="14">
        <v>5</v>
      </c>
      <c r="C39" s="2"/>
      <c r="D39" s="2"/>
      <c r="E39" s="2"/>
      <c r="F39" s="2"/>
      <c r="G39" s="2"/>
      <c r="H39" s="2"/>
      <c r="I39" s="2"/>
      <c r="J39" s="2"/>
      <c r="K39" s="5">
        <f t="shared" si="10"/>
        <v>0</v>
      </c>
      <c r="L39" s="18">
        <f t="shared" si="8"/>
        <v>0</v>
      </c>
      <c r="N39" s="6">
        <v>5</v>
      </c>
      <c r="O39" s="2"/>
      <c r="P39" s="2"/>
      <c r="Q39" s="2"/>
      <c r="R39" s="2"/>
      <c r="S39" s="2"/>
      <c r="T39" s="2"/>
      <c r="U39" s="2"/>
      <c r="V39" s="2"/>
      <c r="W39" s="5">
        <f t="shared" si="11"/>
        <v>0</v>
      </c>
      <c r="X39" s="18">
        <f t="shared" si="9"/>
        <v>0</v>
      </c>
    </row>
    <row r="40" spans="1:24" x14ac:dyDescent="0.25">
      <c r="A40" s="27"/>
      <c r="B40" s="14">
        <v>6</v>
      </c>
      <c r="C40" s="2"/>
      <c r="D40" s="2"/>
      <c r="E40" s="2"/>
      <c r="F40" s="2"/>
      <c r="G40" s="2"/>
      <c r="H40" s="2"/>
      <c r="I40" s="2"/>
      <c r="J40" s="2"/>
      <c r="K40" s="5">
        <f t="shared" si="10"/>
        <v>0</v>
      </c>
      <c r="L40" s="18">
        <f t="shared" si="8"/>
        <v>0</v>
      </c>
      <c r="N40" s="6">
        <v>6</v>
      </c>
      <c r="O40" s="2"/>
      <c r="P40" s="2"/>
      <c r="Q40" s="2"/>
      <c r="R40" s="2"/>
      <c r="S40" s="2"/>
      <c r="T40" s="2"/>
      <c r="U40" s="2"/>
      <c r="V40" s="2"/>
      <c r="W40" s="5">
        <f t="shared" si="11"/>
        <v>0</v>
      </c>
      <c r="X40" s="18">
        <f t="shared" si="9"/>
        <v>0</v>
      </c>
    </row>
    <row r="41" spans="1:24" x14ac:dyDescent="0.25">
      <c r="A41" s="27"/>
      <c r="B41" s="14">
        <v>7</v>
      </c>
      <c r="C41" s="2"/>
      <c r="D41" s="2"/>
      <c r="E41" s="2"/>
      <c r="F41" s="2"/>
      <c r="G41" s="2"/>
      <c r="H41" s="2"/>
      <c r="I41" s="2"/>
      <c r="J41" s="2"/>
      <c r="K41" s="5">
        <f t="shared" si="10"/>
        <v>0</v>
      </c>
      <c r="L41" s="18">
        <f t="shared" si="8"/>
        <v>0</v>
      </c>
      <c r="N41" s="6">
        <v>7</v>
      </c>
      <c r="O41" s="2"/>
      <c r="P41" s="2"/>
      <c r="Q41" s="2"/>
      <c r="R41" s="2"/>
      <c r="S41" s="2"/>
      <c r="T41" s="2"/>
      <c r="U41" s="2"/>
      <c r="V41" s="2"/>
      <c r="W41" s="5">
        <f t="shared" si="11"/>
        <v>0</v>
      </c>
      <c r="X41" s="18">
        <f t="shared" si="9"/>
        <v>0</v>
      </c>
    </row>
    <row r="42" spans="1:24" x14ac:dyDescent="0.25">
      <c r="A42" s="28"/>
      <c r="B42" s="14">
        <v>8</v>
      </c>
      <c r="C42" s="2"/>
      <c r="D42" s="2"/>
      <c r="E42" s="2"/>
      <c r="F42" s="2"/>
      <c r="G42" s="2"/>
      <c r="H42" s="2"/>
      <c r="I42" s="2"/>
      <c r="J42" s="2"/>
      <c r="K42" s="5">
        <f t="shared" si="10"/>
        <v>0</v>
      </c>
      <c r="L42" s="18">
        <f t="shared" si="8"/>
        <v>0</v>
      </c>
      <c r="N42" s="6">
        <v>8</v>
      </c>
      <c r="O42" s="2"/>
      <c r="P42" s="2"/>
      <c r="Q42" s="2"/>
      <c r="R42" s="2"/>
      <c r="S42" s="2"/>
      <c r="T42" s="2"/>
      <c r="U42" s="2"/>
      <c r="V42" s="2"/>
      <c r="W42" s="5">
        <f t="shared" si="11"/>
        <v>0</v>
      </c>
      <c r="X42" s="18">
        <f t="shared" si="9"/>
        <v>0</v>
      </c>
    </row>
    <row r="45" spans="1:24" x14ac:dyDescent="0.25">
      <c r="B45" s="9" t="s">
        <v>0</v>
      </c>
      <c r="C45" s="16">
        <v>43220</v>
      </c>
      <c r="D45" s="9"/>
      <c r="E45" s="9"/>
      <c r="F45" s="9"/>
      <c r="G45" s="9"/>
      <c r="H45" s="9"/>
      <c r="I45" s="9"/>
      <c r="J45" s="9"/>
      <c r="K45" s="9"/>
      <c r="L45" s="9"/>
      <c r="N45" s="9" t="s">
        <v>0</v>
      </c>
      <c r="O45" s="16">
        <v>43224</v>
      </c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5">
      <c r="A46" s="26" t="s">
        <v>14</v>
      </c>
      <c r="B46" s="13"/>
      <c r="C46" s="3"/>
      <c r="D46" s="25" t="s">
        <v>1</v>
      </c>
      <c r="E46" s="25"/>
      <c r="F46" s="25"/>
      <c r="G46" s="25"/>
      <c r="H46" s="25"/>
      <c r="I46" s="25"/>
      <c r="J46" s="25"/>
      <c r="K46" s="4" t="s">
        <v>2</v>
      </c>
      <c r="L46" s="17" t="s">
        <v>4</v>
      </c>
      <c r="N46" s="3"/>
      <c r="O46" s="3"/>
      <c r="P46" s="25" t="s">
        <v>1</v>
      </c>
      <c r="Q46" s="25"/>
      <c r="R46" s="25"/>
      <c r="S46" s="25"/>
      <c r="T46" s="25"/>
      <c r="U46" s="25"/>
      <c r="V46" s="25"/>
      <c r="W46" s="4" t="s">
        <v>2</v>
      </c>
      <c r="X46" s="17" t="s">
        <v>4</v>
      </c>
    </row>
    <row r="47" spans="1:24" x14ac:dyDescent="0.25">
      <c r="A47" s="27"/>
      <c r="B47" s="13"/>
      <c r="C47" s="3" t="s">
        <v>6</v>
      </c>
      <c r="D47" s="4">
        <v>1</v>
      </c>
      <c r="E47" s="4">
        <v>2</v>
      </c>
      <c r="F47" s="4">
        <v>3</v>
      </c>
      <c r="G47" s="4">
        <v>4</v>
      </c>
      <c r="H47" s="4">
        <v>5</v>
      </c>
      <c r="I47" s="4">
        <v>6</v>
      </c>
      <c r="J47" s="4">
        <v>7</v>
      </c>
      <c r="K47" s="4" t="s">
        <v>3</v>
      </c>
      <c r="L47" s="17" t="s">
        <v>5</v>
      </c>
      <c r="N47" s="3"/>
      <c r="O47" s="3"/>
      <c r="P47" s="4">
        <v>1</v>
      </c>
      <c r="Q47" s="4">
        <v>2</v>
      </c>
      <c r="R47" s="4">
        <v>3</v>
      </c>
      <c r="S47" s="4">
        <v>4</v>
      </c>
      <c r="T47" s="4">
        <v>5</v>
      </c>
      <c r="U47" s="4">
        <v>6</v>
      </c>
      <c r="V47" s="4">
        <v>7</v>
      </c>
      <c r="W47" s="4" t="s">
        <v>3</v>
      </c>
      <c r="X47" s="17" t="s">
        <v>5</v>
      </c>
    </row>
    <row r="48" spans="1:24" x14ac:dyDescent="0.25">
      <c r="A48" s="27"/>
      <c r="B48" s="14">
        <v>1</v>
      </c>
      <c r="C48" s="2" t="s">
        <v>140</v>
      </c>
      <c r="D48" s="2">
        <v>16</v>
      </c>
      <c r="E48" s="2">
        <v>13</v>
      </c>
      <c r="F48" s="2">
        <v>13</v>
      </c>
      <c r="G48" s="2"/>
      <c r="H48" s="2"/>
      <c r="I48" s="2"/>
      <c r="J48" s="2"/>
      <c r="K48" s="5">
        <f>SUM(D48:J48)</f>
        <v>42</v>
      </c>
      <c r="L48" s="18">
        <f t="shared" ref="L48:L55" si="12">IF(K48&gt;75,"Over 75 limit",IF(K48&gt;65,4,IF(K48&gt;50,3,IF(K48&gt;35,2,IF(K48&gt;20,1,0)))))</f>
        <v>2</v>
      </c>
      <c r="N48" s="6">
        <v>1</v>
      </c>
      <c r="O48" s="2" t="s">
        <v>90</v>
      </c>
      <c r="P48" s="2">
        <v>10</v>
      </c>
      <c r="Q48" s="2">
        <v>29</v>
      </c>
      <c r="R48" s="2">
        <v>5</v>
      </c>
      <c r="S48" s="2"/>
      <c r="T48" s="2"/>
      <c r="U48" s="2"/>
      <c r="V48" s="2"/>
      <c r="W48" s="5">
        <f>SUM(P48:V48)</f>
        <v>44</v>
      </c>
      <c r="X48" s="18">
        <f t="shared" ref="X48:X55" si="13">IF(W48&gt;75,"Over 75 limit",IF(W48&gt;65,4,IF(W48&gt;50,3,IF(W48&gt;35,2,IF(W48&gt;20,1,0)))))</f>
        <v>2</v>
      </c>
    </row>
    <row r="49" spans="1:24" x14ac:dyDescent="0.25">
      <c r="A49" s="27"/>
      <c r="B49" s="14">
        <v>2</v>
      </c>
      <c r="C49" s="2" t="s">
        <v>108</v>
      </c>
      <c r="D49" s="2"/>
      <c r="E49" s="2"/>
      <c r="F49" s="2">
        <v>13</v>
      </c>
      <c r="G49" s="2"/>
      <c r="H49" s="2"/>
      <c r="I49" s="2"/>
      <c r="J49" s="2"/>
      <c r="K49" s="5">
        <f t="shared" ref="K49:K55" si="14">SUM(D49:J49)</f>
        <v>13</v>
      </c>
      <c r="L49" s="18">
        <f t="shared" si="12"/>
        <v>0</v>
      </c>
      <c r="N49" s="6">
        <v>2</v>
      </c>
      <c r="O49" s="2" t="s">
        <v>140</v>
      </c>
      <c r="P49" s="2"/>
      <c r="Q49" s="2"/>
      <c r="R49" s="2">
        <v>16</v>
      </c>
      <c r="S49" s="2">
        <v>6</v>
      </c>
      <c r="T49" s="2">
        <v>20</v>
      </c>
      <c r="U49" s="2"/>
      <c r="V49" s="2"/>
      <c r="W49" s="5">
        <f t="shared" ref="W49:W55" si="15">SUM(P49:V49)</f>
        <v>42</v>
      </c>
      <c r="X49" s="18">
        <f t="shared" si="13"/>
        <v>2</v>
      </c>
    </row>
    <row r="50" spans="1:24" x14ac:dyDescent="0.25">
      <c r="A50" s="27"/>
      <c r="B50" s="14">
        <v>3</v>
      </c>
      <c r="C50" s="2"/>
      <c r="D50" s="2"/>
      <c r="E50" s="2"/>
      <c r="F50" s="2"/>
      <c r="G50" s="2"/>
      <c r="H50" s="2"/>
      <c r="I50" s="2"/>
      <c r="J50" s="2"/>
      <c r="K50" s="5">
        <f t="shared" si="14"/>
        <v>0</v>
      </c>
      <c r="L50" s="18">
        <f t="shared" si="12"/>
        <v>0</v>
      </c>
      <c r="N50" s="6">
        <v>3</v>
      </c>
      <c r="O50" s="2" t="s">
        <v>171</v>
      </c>
      <c r="P50" s="2"/>
      <c r="Q50" s="2"/>
      <c r="R50" s="2"/>
      <c r="S50" s="2"/>
      <c r="T50" s="2">
        <v>25</v>
      </c>
      <c r="U50" s="2">
        <v>9</v>
      </c>
      <c r="V50" s="2"/>
      <c r="W50" s="5">
        <f t="shared" si="15"/>
        <v>34</v>
      </c>
      <c r="X50" s="18">
        <f t="shared" si="13"/>
        <v>1</v>
      </c>
    </row>
    <row r="51" spans="1:24" x14ac:dyDescent="0.25">
      <c r="A51" s="27"/>
      <c r="B51" s="14">
        <v>4</v>
      </c>
      <c r="C51" s="2"/>
      <c r="D51" s="2"/>
      <c r="E51" s="2"/>
      <c r="F51" s="2"/>
      <c r="G51" s="2"/>
      <c r="H51" s="2"/>
      <c r="I51" s="2"/>
      <c r="J51" s="2"/>
      <c r="K51" s="5">
        <f t="shared" si="14"/>
        <v>0</v>
      </c>
      <c r="L51" s="18">
        <f t="shared" si="12"/>
        <v>0</v>
      </c>
      <c r="N51" s="6">
        <v>4</v>
      </c>
      <c r="O51" s="2"/>
      <c r="P51" s="2"/>
      <c r="Q51" s="2"/>
      <c r="R51" s="2"/>
      <c r="S51" s="2"/>
      <c r="T51" s="2"/>
      <c r="U51" s="2"/>
      <c r="V51" s="2"/>
      <c r="W51" s="5">
        <f t="shared" si="15"/>
        <v>0</v>
      </c>
      <c r="X51" s="18">
        <f t="shared" si="13"/>
        <v>0</v>
      </c>
    </row>
    <row r="52" spans="1:24" x14ac:dyDescent="0.25">
      <c r="A52" s="27"/>
      <c r="B52" s="14">
        <v>5</v>
      </c>
      <c r="C52" s="2"/>
      <c r="D52" s="2"/>
      <c r="E52" s="2"/>
      <c r="F52" s="2"/>
      <c r="G52" s="2"/>
      <c r="H52" s="2"/>
      <c r="I52" s="2"/>
      <c r="J52" s="2"/>
      <c r="K52" s="5">
        <f t="shared" si="14"/>
        <v>0</v>
      </c>
      <c r="L52" s="18">
        <f t="shared" si="12"/>
        <v>0</v>
      </c>
      <c r="N52" s="6">
        <v>5</v>
      </c>
      <c r="O52" s="2"/>
      <c r="P52" s="2"/>
      <c r="Q52" s="2"/>
      <c r="R52" s="2"/>
      <c r="S52" s="2"/>
      <c r="T52" s="2"/>
      <c r="U52" s="2"/>
      <c r="V52" s="2"/>
      <c r="W52" s="5">
        <f t="shared" si="15"/>
        <v>0</v>
      </c>
      <c r="X52" s="18">
        <f t="shared" si="13"/>
        <v>0</v>
      </c>
    </row>
    <row r="53" spans="1:24" x14ac:dyDescent="0.25">
      <c r="A53" s="27"/>
      <c r="B53" s="14">
        <v>6</v>
      </c>
      <c r="C53" s="2"/>
      <c r="D53" s="2"/>
      <c r="E53" s="2"/>
      <c r="F53" s="2"/>
      <c r="G53" s="2"/>
      <c r="H53" s="2"/>
      <c r="I53" s="2"/>
      <c r="J53" s="2"/>
      <c r="K53" s="5">
        <f t="shared" si="14"/>
        <v>0</v>
      </c>
      <c r="L53" s="18">
        <f t="shared" si="12"/>
        <v>0</v>
      </c>
      <c r="N53" s="6">
        <v>6</v>
      </c>
      <c r="O53" s="2"/>
      <c r="P53" s="2"/>
      <c r="Q53" s="2"/>
      <c r="R53" s="2"/>
      <c r="S53" s="2"/>
      <c r="T53" s="2"/>
      <c r="U53" s="2"/>
      <c r="V53" s="2"/>
      <c r="W53" s="5">
        <f t="shared" si="15"/>
        <v>0</v>
      </c>
      <c r="X53" s="18">
        <f t="shared" si="13"/>
        <v>0</v>
      </c>
    </row>
    <row r="54" spans="1:24" x14ac:dyDescent="0.25">
      <c r="A54" s="27"/>
      <c r="B54" s="14">
        <v>7</v>
      </c>
      <c r="C54" s="2"/>
      <c r="D54" s="2"/>
      <c r="E54" s="2"/>
      <c r="F54" s="2"/>
      <c r="G54" s="2"/>
      <c r="H54" s="2"/>
      <c r="I54" s="2"/>
      <c r="J54" s="2"/>
      <c r="K54" s="5">
        <f t="shared" si="14"/>
        <v>0</v>
      </c>
      <c r="L54" s="18">
        <f t="shared" si="12"/>
        <v>0</v>
      </c>
      <c r="N54" s="6">
        <v>7</v>
      </c>
      <c r="O54" s="2"/>
      <c r="P54" s="2"/>
      <c r="Q54" s="2"/>
      <c r="R54" s="2"/>
      <c r="S54" s="2"/>
      <c r="T54" s="2"/>
      <c r="U54" s="2"/>
      <c r="V54" s="2"/>
      <c r="W54" s="5">
        <f t="shared" si="15"/>
        <v>0</v>
      </c>
      <c r="X54" s="18">
        <f t="shared" si="13"/>
        <v>0</v>
      </c>
    </row>
    <row r="55" spans="1:24" x14ac:dyDescent="0.25">
      <c r="A55" s="28"/>
      <c r="B55" s="14">
        <v>8</v>
      </c>
      <c r="C55" s="2"/>
      <c r="D55" s="2"/>
      <c r="E55" s="2"/>
      <c r="F55" s="2"/>
      <c r="G55" s="2"/>
      <c r="H55" s="2"/>
      <c r="I55" s="2"/>
      <c r="J55" s="2"/>
      <c r="K55" s="5">
        <f t="shared" si="14"/>
        <v>0</v>
      </c>
      <c r="L55" s="18">
        <f t="shared" si="12"/>
        <v>0</v>
      </c>
      <c r="N55" s="6">
        <v>8</v>
      </c>
      <c r="O55" s="2"/>
      <c r="P55" s="2"/>
      <c r="Q55" s="2"/>
      <c r="R55" s="2"/>
      <c r="S55" s="2"/>
      <c r="T55" s="2"/>
      <c r="U55" s="2"/>
      <c r="V55" s="2"/>
      <c r="W55" s="5">
        <f t="shared" si="15"/>
        <v>0</v>
      </c>
      <c r="X55" s="18">
        <f t="shared" si="13"/>
        <v>0</v>
      </c>
    </row>
    <row r="58" spans="1:24" x14ac:dyDescent="0.25">
      <c r="B58" s="9" t="s">
        <v>0</v>
      </c>
      <c r="C58" s="16">
        <v>43231</v>
      </c>
      <c r="D58" s="9"/>
      <c r="E58" s="9"/>
      <c r="F58" s="9"/>
      <c r="G58" s="9"/>
      <c r="H58" s="9"/>
      <c r="I58" s="9"/>
      <c r="J58" s="9"/>
      <c r="K58" s="9"/>
      <c r="L58" s="9"/>
      <c r="N58" s="9" t="s">
        <v>0</v>
      </c>
      <c r="O58" s="16">
        <v>43232</v>
      </c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5">
      <c r="A59" s="26" t="s">
        <v>15</v>
      </c>
      <c r="B59" s="13"/>
      <c r="C59" s="3"/>
      <c r="D59" s="25" t="s">
        <v>1</v>
      </c>
      <c r="E59" s="25"/>
      <c r="F59" s="25"/>
      <c r="G59" s="25"/>
      <c r="H59" s="25"/>
      <c r="I59" s="25"/>
      <c r="J59" s="25"/>
      <c r="K59" s="4" t="s">
        <v>2</v>
      </c>
      <c r="L59" s="17" t="s">
        <v>4</v>
      </c>
      <c r="N59" s="3"/>
      <c r="O59" s="3"/>
      <c r="P59" s="25" t="s">
        <v>1</v>
      </c>
      <c r="Q59" s="25"/>
      <c r="R59" s="25"/>
      <c r="S59" s="25"/>
      <c r="T59" s="25"/>
      <c r="U59" s="25"/>
      <c r="V59" s="25"/>
      <c r="W59" s="4" t="s">
        <v>2</v>
      </c>
      <c r="X59" s="17" t="s">
        <v>4</v>
      </c>
    </row>
    <row r="60" spans="1:24" x14ac:dyDescent="0.25">
      <c r="A60" s="27"/>
      <c r="B60" s="13"/>
      <c r="C60" s="3" t="s">
        <v>6</v>
      </c>
      <c r="D60" s="4">
        <v>1</v>
      </c>
      <c r="E60" s="4">
        <v>2</v>
      </c>
      <c r="F60" s="4">
        <v>3</v>
      </c>
      <c r="G60" s="4">
        <v>4</v>
      </c>
      <c r="H60" s="4">
        <v>5</v>
      </c>
      <c r="I60" s="4">
        <v>6</v>
      </c>
      <c r="J60" s="4">
        <v>7</v>
      </c>
      <c r="K60" s="4" t="s">
        <v>3</v>
      </c>
      <c r="L60" s="17" t="s">
        <v>5</v>
      </c>
      <c r="N60" s="3"/>
      <c r="O60" s="3" t="s">
        <v>6</v>
      </c>
      <c r="P60" s="4">
        <v>1</v>
      </c>
      <c r="Q60" s="4">
        <v>2</v>
      </c>
      <c r="R60" s="4">
        <v>3</v>
      </c>
      <c r="S60" s="4">
        <v>4</v>
      </c>
      <c r="T60" s="4">
        <v>5</v>
      </c>
      <c r="U60" s="4">
        <v>6</v>
      </c>
      <c r="V60" s="4">
        <v>7</v>
      </c>
      <c r="W60" s="4" t="s">
        <v>3</v>
      </c>
      <c r="X60" s="17" t="s">
        <v>5</v>
      </c>
    </row>
    <row r="61" spans="1:24" x14ac:dyDescent="0.25">
      <c r="A61" s="27"/>
      <c r="B61" s="14">
        <v>1</v>
      </c>
      <c r="C61" s="2" t="s">
        <v>174</v>
      </c>
      <c r="D61" s="2"/>
      <c r="E61" s="2"/>
      <c r="F61" s="2"/>
      <c r="G61" s="2"/>
      <c r="H61" s="2"/>
      <c r="I61" s="2"/>
      <c r="J61" s="2"/>
      <c r="K61" s="5">
        <f>SUM(D61:J61)</f>
        <v>0</v>
      </c>
      <c r="L61" s="18">
        <f t="shared" ref="L61:L68" si="16">IF(K61&gt;75,"Over 75 limit",IF(K61&gt;65,4,IF(K61&gt;50,3,IF(K61&gt;35,2,IF(K61&gt;20,1,0)))))</f>
        <v>0</v>
      </c>
      <c r="N61" s="6">
        <v>1</v>
      </c>
      <c r="O61" s="2" t="s">
        <v>189</v>
      </c>
      <c r="P61" s="2">
        <v>14</v>
      </c>
      <c r="Q61" s="2">
        <v>29</v>
      </c>
      <c r="R61" s="2"/>
      <c r="S61" s="2"/>
      <c r="T61" s="2"/>
      <c r="U61" s="2"/>
      <c r="V61" s="2"/>
      <c r="W61" s="5">
        <f>SUM(P61:V61)</f>
        <v>43</v>
      </c>
      <c r="X61" s="18">
        <f t="shared" ref="X61:X68" si="17">IF(W61&gt;75,"Over 75 limit",IF(W61&gt;65,4,IF(W61&gt;50,3,IF(W61&gt;35,2,IF(W61&gt;20,1,0)))))</f>
        <v>2</v>
      </c>
    </row>
    <row r="62" spans="1:24" x14ac:dyDescent="0.25">
      <c r="A62" s="27"/>
      <c r="B62" s="14">
        <v>2</v>
      </c>
      <c r="C62" s="2" t="s">
        <v>175</v>
      </c>
      <c r="D62" s="2">
        <v>8</v>
      </c>
      <c r="E62" s="2"/>
      <c r="F62" s="2"/>
      <c r="G62" s="2"/>
      <c r="H62" s="2"/>
      <c r="I62" s="2"/>
      <c r="J62" s="2"/>
      <c r="K62" s="5">
        <f t="shared" ref="K62:K68" si="18">SUM(D62:J62)</f>
        <v>8</v>
      </c>
      <c r="L62" s="18">
        <f t="shared" si="16"/>
        <v>0</v>
      </c>
      <c r="N62" s="6">
        <v>2</v>
      </c>
      <c r="O62" s="2" t="s">
        <v>175</v>
      </c>
      <c r="P62" s="2"/>
      <c r="Q62" s="2">
        <v>10</v>
      </c>
      <c r="R62" s="2">
        <v>18</v>
      </c>
      <c r="S62" s="2"/>
      <c r="T62" s="2"/>
      <c r="U62" s="2"/>
      <c r="V62" s="2"/>
      <c r="W62" s="5">
        <f t="shared" ref="W62:W68" si="19">SUM(P62:V62)</f>
        <v>28</v>
      </c>
      <c r="X62" s="18">
        <f t="shared" si="17"/>
        <v>1</v>
      </c>
    </row>
    <row r="63" spans="1:24" x14ac:dyDescent="0.25">
      <c r="A63" s="27"/>
      <c r="B63" s="14">
        <v>3</v>
      </c>
      <c r="C63" s="2"/>
      <c r="D63" s="2"/>
      <c r="E63" s="2"/>
      <c r="F63" s="2"/>
      <c r="G63" s="2"/>
      <c r="H63" s="2"/>
      <c r="I63" s="2"/>
      <c r="J63" s="2"/>
      <c r="K63" s="5">
        <f t="shared" si="18"/>
        <v>0</v>
      </c>
      <c r="L63" s="18">
        <f t="shared" si="16"/>
        <v>0</v>
      </c>
      <c r="N63" s="6">
        <v>3</v>
      </c>
      <c r="O63" s="2"/>
      <c r="P63" s="2"/>
      <c r="Q63" s="2"/>
      <c r="R63" s="2"/>
      <c r="S63" s="2"/>
      <c r="T63" s="2"/>
      <c r="U63" s="2"/>
      <c r="V63" s="2"/>
      <c r="W63" s="5">
        <f t="shared" si="19"/>
        <v>0</v>
      </c>
      <c r="X63" s="18">
        <f t="shared" si="17"/>
        <v>0</v>
      </c>
    </row>
    <row r="64" spans="1:24" x14ac:dyDescent="0.25">
      <c r="A64" s="27"/>
      <c r="B64" s="14">
        <v>4</v>
      </c>
      <c r="C64" s="2"/>
      <c r="D64" s="2"/>
      <c r="E64" s="2"/>
      <c r="F64" s="2"/>
      <c r="G64" s="2"/>
      <c r="H64" s="2"/>
      <c r="I64" s="2"/>
      <c r="J64" s="2"/>
      <c r="K64" s="5">
        <f t="shared" si="18"/>
        <v>0</v>
      </c>
      <c r="L64" s="18">
        <f t="shared" si="16"/>
        <v>0</v>
      </c>
      <c r="N64" s="6">
        <v>4</v>
      </c>
      <c r="O64" s="2"/>
      <c r="P64" s="2"/>
      <c r="Q64" s="2"/>
      <c r="R64" s="2"/>
      <c r="S64" s="2"/>
      <c r="T64" s="2"/>
      <c r="U64" s="2"/>
      <c r="V64" s="2"/>
      <c r="W64" s="5">
        <f t="shared" si="19"/>
        <v>0</v>
      </c>
      <c r="X64" s="18">
        <f t="shared" si="17"/>
        <v>0</v>
      </c>
    </row>
    <row r="65" spans="1:24" x14ac:dyDescent="0.25">
      <c r="A65" s="27"/>
      <c r="B65" s="14">
        <v>5</v>
      </c>
      <c r="C65" s="2"/>
      <c r="D65" s="2"/>
      <c r="E65" s="2"/>
      <c r="F65" s="2"/>
      <c r="G65" s="2"/>
      <c r="H65" s="2"/>
      <c r="I65" s="2"/>
      <c r="J65" s="2"/>
      <c r="K65" s="5">
        <f t="shared" si="18"/>
        <v>0</v>
      </c>
      <c r="L65" s="18">
        <f t="shared" si="16"/>
        <v>0</v>
      </c>
      <c r="N65" s="6">
        <v>5</v>
      </c>
      <c r="O65" s="2"/>
      <c r="P65" s="2"/>
      <c r="Q65" s="2"/>
      <c r="R65" s="2"/>
      <c r="S65" s="2"/>
      <c r="T65" s="2"/>
      <c r="U65" s="2"/>
      <c r="V65" s="2"/>
      <c r="W65" s="5">
        <f t="shared" si="19"/>
        <v>0</v>
      </c>
      <c r="X65" s="18">
        <f t="shared" si="17"/>
        <v>0</v>
      </c>
    </row>
    <row r="66" spans="1:24" x14ac:dyDescent="0.25">
      <c r="A66" s="27"/>
      <c r="B66" s="14">
        <v>6</v>
      </c>
      <c r="C66" s="2"/>
      <c r="D66" s="2"/>
      <c r="E66" s="2"/>
      <c r="F66" s="2"/>
      <c r="G66" s="2"/>
      <c r="H66" s="2"/>
      <c r="I66" s="2"/>
      <c r="J66" s="2"/>
      <c r="K66" s="5">
        <f t="shared" si="18"/>
        <v>0</v>
      </c>
      <c r="L66" s="18">
        <f t="shared" si="16"/>
        <v>0</v>
      </c>
      <c r="N66" s="6">
        <v>6</v>
      </c>
      <c r="O66" s="2"/>
      <c r="P66" s="2"/>
      <c r="Q66" s="2"/>
      <c r="R66" s="2"/>
      <c r="S66" s="2"/>
      <c r="T66" s="2"/>
      <c r="U66" s="2"/>
      <c r="V66" s="2"/>
      <c r="W66" s="5">
        <f t="shared" si="19"/>
        <v>0</v>
      </c>
      <c r="X66" s="18">
        <f t="shared" si="17"/>
        <v>0</v>
      </c>
    </row>
    <row r="67" spans="1:24" x14ac:dyDescent="0.25">
      <c r="A67" s="27"/>
      <c r="B67" s="14">
        <v>7</v>
      </c>
      <c r="C67" s="2"/>
      <c r="D67" s="2"/>
      <c r="E67" s="2"/>
      <c r="F67" s="2"/>
      <c r="G67" s="2"/>
      <c r="H67" s="2"/>
      <c r="I67" s="2"/>
      <c r="J67" s="2"/>
      <c r="K67" s="5">
        <f t="shared" si="18"/>
        <v>0</v>
      </c>
      <c r="L67" s="18">
        <f t="shared" si="16"/>
        <v>0</v>
      </c>
      <c r="N67" s="6">
        <v>7</v>
      </c>
      <c r="O67" s="2"/>
      <c r="P67" s="2"/>
      <c r="Q67" s="2"/>
      <c r="R67" s="2"/>
      <c r="S67" s="2"/>
      <c r="T67" s="2"/>
      <c r="U67" s="2"/>
      <c r="V67" s="2"/>
      <c r="W67" s="5">
        <f t="shared" si="19"/>
        <v>0</v>
      </c>
      <c r="X67" s="18">
        <f t="shared" si="17"/>
        <v>0</v>
      </c>
    </row>
    <row r="68" spans="1:24" x14ac:dyDescent="0.25">
      <c r="A68" s="28"/>
      <c r="B68" s="14">
        <v>8</v>
      </c>
      <c r="C68" s="2"/>
      <c r="D68" s="2"/>
      <c r="E68" s="2"/>
      <c r="F68" s="2"/>
      <c r="G68" s="2"/>
      <c r="H68" s="2"/>
      <c r="I68" s="2"/>
      <c r="J68" s="2"/>
      <c r="K68" s="5">
        <f t="shared" si="18"/>
        <v>0</v>
      </c>
      <c r="L68" s="18">
        <f t="shared" si="16"/>
        <v>0</v>
      </c>
      <c r="N68" s="6">
        <v>8</v>
      </c>
      <c r="O68" s="2"/>
      <c r="P68" s="2"/>
      <c r="Q68" s="2"/>
      <c r="R68" s="2"/>
      <c r="S68" s="2"/>
      <c r="T68" s="2"/>
      <c r="U68" s="2"/>
      <c r="V68" s="2"/>
      <c r="W68" s="5">
        <f t="shared" si="19"/>
        <v>0</v>
      </c>
      <c r="X68" s="18">
        <f t="shared" si="17"/>
        <v>0</v>
      </c>
    </row>
    <row r="71" spans="1:24" x14ac:dyDescent="0.25">
      <c r="B71" s="9" t="s">
        <v>0</v>
      </c>
      <c r="C71" s="21">
        <v>43234</v>
      </c>
      <c r="D71" s="9"/>
      <c r="E71" s="9"/>
      <c r="F71" s="9"/>
      <c r="G71" s="9"/>
      <c r="H71" s="9"/>
      <c r="I71" s="9"/>
      <c r="J71" s="9"/>
      <c r="K71" s="9"/>
      <c r="L71" s="9"/>
      <c r="N71" s="9" t="s">
        <v>0</v>
      </c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5">
      <c r="A72" s="26" t="s">
        <v>16</v>
      </c>
      <c r="B72" s="13"/>
      <c r="C72" s="3"/>
      <c r="D72" s="25" t="s">
        <v>1</v>
      </c>
      <c r="E72" s="25"/>
      <c r="F72" s="25"/>
      <c r="G72" s="25"/>
      <c r="H72" s="25"/>
      <c r="I72" s="25"/>
      <c r="J72" s="25"/>
      <c r="K72" s="4" t="s">
        <v>2</v>
      </c>
      <c r="L72" s="17" t="s">
        <v>4</v>
      </c>
      <c r="N72" s="3"/>
      <c r="O72" s="3"/>
      <c r="P72" s="25" t="s">
        <v>1</v>
      </c>
      <c r="Q72" s="25"/>
      <c r="R72" s="25"/>
      <c r="S72" s="25"/>
      <c r="T72" s="25"/>
      <c r="U72" s="25"/>
      <c r="V72" s="25"/>
      <c r="W72" s="4" t="s">
        <v>2</v>
      </c>
      <c r="X72" s="17" t="s">
        <v>4</v>
      </c>
    </row>
    <row r="73" spans="1:24" x14ac:dyDescent="0.25">
      <c r="A73" s="27"/>
      <c r="B73" s="13"/>
      <c r="C73" s="3" t="s">
        <v>6</v>
      </c>
      <c r="D73" s="4">
        <v>1</v>
      </c>
      <c r="E73" s="4">
        <v>2</v>
      </c>
      <c r="F73" s="4">
        <v>3</v>
      </c>
      <c r="G73" s="4">
        <v>4</v>
      </c>
      <c r="H73" s="4">
        <v>5</v>
      </c>
      <c r="I73" s="4">
        <v>6</v>
      </c>
      <c r="J73" s="4">
        <v>7</v>
      </c>
      <c r="K73" s="4" t="s">
        <v>3</v>
      </c>
      <c r="L73" s="17" t="s">
        <v>5</v>
      </c>
      <c r="N73" s="3"/>
      <c r="O73" s="3" t="s">
        <v>6</v>
      </c>
      <c r="P73" s="4">
        <v>1</v>
      </c>
      <c r="Q73" s="4">
        <v>2</v>
      </c>
      <c r="R73" s="4">
        <v>3</v>
      </c>
      <c r="S73" s="4">
        <v>4</v>
      </c>
      <c r="T73" s="4">
        <v>5</v>
      </c>
      <c r="U73" s="4">
        <v>6</v>
      </c>
      <c r="V73" s="4">
        <v>7</v>
      </c>
      <c r="W73" s="4" t="s">
        <v>3</v>
      </c>
      <c r="X73" s="17" t="s">
        <v>5</v>
      </c>
    </row>
    <row r="74" spans="1:24" x14ac:dyDescent="0.25">
      <c r="A74" s="27"/>
      <c r="B74" s="14">
        <v>1</v>
      </c>
      <c r="C74" s="2"/>
      <c r="D74" s="2"/>
      <c r="E74" s="2"/>
      <c r="F74" s="2"/>
      <c r="G74" s="2"/>
      <c r="H74" s="2"/>
      <c r="I74" s="2"/>
      <c r="J74" s="2"/>
      <c r="K74" s="5">
        <f>SUM(D74:J74)</f>
        <v>0</v>
      </c>
      <c r="L74" s="18">
        <f t="shared" ref="L74:L81" si="20">IF(K74&gt;75,"Over 75 limit",IF(K74&gt;65,4,IF(K74&gt;50,3,IF(K74&gt;35,2,IF(K74&gt;20,1,0)))))</f>
        <v>0</v>
      </c>
      <c r="N74" s="6">
        <v>1</v>
      </c>
      <c r="O74" s="2"/>
      <c r="P74" s="2"/>
      <c r="Q74" s="2"/>
      <c r="R74" s="2"/>
      <c r="S74" s="2"/>
      <c r="T74" s="2"/>
      <c r="U74" s="2"/>
      <c r="V74" s="2"/>
      <c r="W74" s="5">
        <f>SUM(P74:V74)</f>
        <v>0</v>
      </c>
      <c r="X74" s="18">
        <f t="shared" ref="X74:X81" si="21">IF(W74&gt;75,"Over 75 limit",IF(W74&gt;65,4,IF(W74&gt;50,3,IF(W74&gt;35,2,IF(W74&gt;20,1,0)))))</f>
        <v>0</v>
      </c>
    </row>
    <row r="75" spans="1:24" x14ac:dyDescent="0.25">
      <c r="A75" s="27"/>
      <c r="B75" s="14">
        <v>2</v>
      </c>
      <c r="C75" s="2"/>
      <c r="D75" s="2"/>
      <c r="E75" s="2"/>
      <c r="F75" s="2"/>
      <c r="G75" s="2"/>
      <c r="H75" s="2"/>
      <c r="I75" s="2"/>
      <c r="J75" s="2"/>
      <c r="K75" s="5">
        <f t="shared" ref="K75:K81" si="22">SUM(D75:J75)</f>
        <v>0</v>
      </c>
      <c r="L75" s="18">
        <f t="shared" si="20"/>
        <v>0</v>
      </c>
      <c r="N75" s="6">
        <v>2</v>
      </c>
      <c r="O75" s="2"/>
      <c r="P75" s="2"/>
      <c r="Q75" s="2"/>
      <c r="R75" s="2"/>
      <c r="S75" s="2"/>
      <c r="T75" s="2"/>
      <c r="U75" s="2"/>
      <c r="V75" s="2"/>
      <c r="W75" s="5">
        <f t="shared" ref="W75:W81" si="23">SUM(P75:V75)</f>
        <v>0</v>
      </c>
      <c r="X75" s="18">
        <f t="shared" si="21"/>
        <v>0</v>
      </c>
    </row>
    <row r="76" spans="1:24" x14ac:dyDescent="0.25">
      <c r="A76" s="27"/>
      <c r="B76" s="14">
        <v>3</v>
      </c>
      <c r="C76" s="2"/>
      <c r="D76" s="2"/>
      <c r="E76" s="2"/>
      <c r="F76" s="2"/>
      <c r="G76" s="2"/>
      <c r="H76" s="2"/>
      <c r="I76" s="2"/>
      <c r="J76" s="2"/>
      <c r="K76" s="5">
        <f t="shared" si="22"/>
        <v>0</v>
      </c>
      <c r="L76" s="18">
        <f t="shared" si="20"/>
        <v>0</v>
      </c>
      <c r="N76" s="6">
        <v>3</v>
      </c>
      <c r="O76" s="2"/>
      <c r="P76" s="2"/>
      <c r="Q76" s="2"/>
      <c r="R76" s="2"/>
      <c r="S76" s="2"/>
      <c r="T76" s="2"/>
      <c r="U76" s="2"/>
      <c r="V76" s="2"/>
      <c r="W76" s="5">
        <f t="shared" si="23"/>
        <v>0</v>
      </c>
      <c r="X76" s="18">
        <f t="shared" si="21"/>
        <v>0</v>
      </c>
    </row>
    <row r="77" spans="1:24" x14ac:dyDescent="0.25">
      <c r="A77" s="27"/>
      <c r="B77" s="14">
        <v>4</v>
      </c>
      <c r="C77" s="2"/>
      <c r="D77" s="2"/>
      <c r="E77" s="2"/>
      <c r="F77" s="2"/>
      <c r="G77" s="2"/>
      <c r="H77" s="2"/>
      <c r="I77" s="2"/>
      <c r="J77" s="2"/>
      <c r="K77" s="5">
        <f t="shared" si="22"/>
        <v>0</v>
      </c>
      <c r="L77" s="18">
        <f t="shared" si="20"/>
        <v>0</v>
      </c>
      <c r="N77" s="6">
        <v>4</v>
      </c>
      <c r="O77" s="2"/>
      <c r="P77" s="2"/>
      <c r="Q77" s="2"/>
      <c r="R77" s="2"/>
      <c r="S77" s="2"/>
      <c r="T77" s="2"/>
      <c r="U77" s="2"/>
      <c r="V77" s="2"/>
      <c r="W77" s="5">
        <f t="shared" si="23"/>
        <v>0</v>
      </c>
      <c r="X77" s="18">
        <f t="shared" si="21"/>
        <v>0</v>
      </c>
    </row>
    <row r="78" spans="1:24" x14ac:dyDescent="0.25">
      <c r="A78" s="27"/>
      <c r="B78" s="14">
        <v>5</v>
      </c>
      <c r="C78" s="2"/>
      <c r="D78" s="2"/>
      <c r="E78" s="2"/>
      <c r="F78" s="2"/>
      <c r="G78" s="2"/>
      <c r="H78" s="2"/>
      <c r="I78" s="2"/>
      <c r="J78" s="2"/>
      <c r="K78" s="5">
        <f t="shared" si="22"/>
        <v>0</v>
      </c>
      <c r="L78" s="18">
        <f t="shared" si="20"/>
        <v>0</v>
      </c>
      <c r="N78" s="6">
        <v>5</v>
      </c>
      <c r="O78" s="2"/>
      <c r="P78" s="2"/>
      <c r="Q78" s="2"/>
      <c r="R78" s="2"/>
      <c r="S78" s="2"/>
      <c r="T78" s="2"/>
      <c r="U78" s="2"/>
      <c r="V78" s="2"/>
      <c r="W78" s="5">
        <f t="shared" si="23"/>
        <v>0</v>
      </c>
      <c r="X78" s="18">
        <f t="shared" si="21"/>
        <v>0</v>
      </c>
    </row>
    <row r="79" spans="1:24" x14ac:dyDescent="0.25">
      <c r="A79" s="27"/>
      <c r="B79" s="14">
        <v>6</v>
      </c>
      <c r="C79" s="2"/>
      <c r="D79" s="2"/>
      <c r="E79" s="2"/>
      <c r="F79" s="2"/>
      <c r="G79" s="2"/>
      <c r="H79" s="2"/>
      <c r="I79" s="2"/>
      <c r="J79" s="2"/>
      <c r="K79" s="5">
        <f t="shared" si="22"/>
        <v>0</v>
      </c>
      <c r="L79" s="18">
        <f t="shared" si="20"/>
        <v>0</v>
      </c>
      <c r="N79" s="6">
        <v>6</v>
      </c>
      <c r="O79" s="2"/>
      <c r="P79" s="2"/>
      <c r="Q79" s="2"/>
      <c r="R79" s="2"/>
      <c r="S79" s="2"/>
      <c r="T79" s="2"/>
      <c r="U79" s="2"/>
      <c r="V79" s="2"/>
      <c r="W79" s="5">
        <f t="shared" si="23"/>
        <v>0</v>
      </c>
      <c r="X79" s="18">
        <f t="shared" si="21"/>
        <v>0</v>
      </c>
    </row>
    <row r="80" spans="1:24" x14ac:dyDescent="0.25">
      <c r="A80" s="27"/>
      <c r="B80" s="14">
        <v>7</v>
      </c>
      <c r="C80" s="2"/>
      <c r="D80" s="2"/>
      <c r="E80" s="2"/>
      <c r="F80" s="2"/>
      <c r="G80" s="2"/>
      <c r="H80" s="2"/>
      <c r="I80" s="2"/>
      <c r="J80" s="2"/>
      <c r="K80" s="5">
        <f t="shared" si="22"/>
        <v>0</v>
      </c>
      <c r="L80" s="18">
        <f t="shared" si="20"/>
        <v>0</v>
      </c>
      <c r="N80" s="6">
        <v>7</v>
      </c>
      <c r="O80" s="2"/>
      <c r="P80" s="2"/>
      <c r="Q80" s="2"/>
      <c r="R80" s="2"/>
      <c r="S80" s="2"/>
      <c r="T80" s="2"/>
      <c r="U80" s="2"/>
      <c r="V80" s="2"/>
      <c r="W80" s="5">
        <f t="shared" si="23"/>
        <v>0</v>
      </c>
      <c r="X80" s="18">
        <f t="shared" si="21"/>
        <v>0</v>
      </c>
    </row>
    <row r="81" spans="1:24" x14ac:dyDescent="0.25">
      <c r="A81" s="28"/>
      <c r="B81" s="14">
        <v>8</v>
      </c>
      <c r="C81" s="2"/>
      <c r="D81" s="2"/>
      <c r="E81" s="2"/>
      <c r="F81" s="2"/>
      <c r="G81" s="2"/>
      <c r="H81" s="2"/>
      <c r="I81" s="2"/>
      <c r="J81" s="2"/>
      <c r="K81" s="5">
        <f t="shared" si="22"/>
        <v>0</v>
      </c>
      <c r="L81" s="18">
        <f t="shared" si="20"/>
        <v>0</v>
      </c>
      <c r="N81" s="6">
        <v>8</v>
      </c>
      <c r="O81" s="2"/>
      <c r="P81" s="2"/>
      <c r="Q81" s="2"/>
      <c r="R81" s="2"/>
      <c r="S81" s="2"/>
      <c r="T81" s="2"/>
      <c r="U81" s="2"/>
      <c r="V81" s="2"/>
      <c r="W81" s="5">
        <f t="shared" si="23"/>
        <v>0</v>
      </c>
      <c r="X81" s="18">
        <f t="shared" si="21"/>
        <v>0</v>
      </c>
    </row>
    <row r="84" spans="1:24" x14ac:dyDescent="0.25">
      <c r="B84" s="9" t="s">
        <v>0</v>
      </c>
      <c r="C84" s="9"/>
      <c r="D84" s="9"/>
      <c r="E84" s="9"/>
      <c r="F84" s="9"/>
      <c r="G84" s="9"/>
      <c r="H84" s="9"/>
      <c r="I84" s="9"/>
      <c r="J84" s="9"/>
      <c r="K84" s="9"/>
      <c r="L84" s="9"/>
      <c r="N84" s="9" t="s">
        <v>0</v>
      </c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25">
      <c r="A85" s="22" t="s">
        <v>17</v>
      </c>
      <c r="B85" s="13"/>
      <c r="C85" s="3"/>
      <c r="D85" s="25" t="s">
        <v>1</v>
      </c>
      <c r="E85" s="25"/>
      <c r="F85" s="25"/>
      <c r="G85" s="25"/>
      <c r="H85" s="25"/>
      <c r="I85" s="25"/>
      <c r="J85" s="25"/>
      <c r="K85" s="4" t="s">
        <v>2</v>
      </c>
      <c r="L85" s="17" t="s">
        <v>4</v>
      </c>
      <c r="N85" s="3"/>
      <c r="O85" s="3"/>
      <c r="P85" s="25" t="s">
        <v>1</v>
      </c>
      <c r="Q85" s="25"/>
      <c r="R85" s="25"/>
      <c r="S85" s="25"/>
      <c r="T85" s="25"/>
      <c r="U85" s="25"/>
      <c r="V85" s="25"/>
      <c r="W85" s="4" t="s">
        <v>2</v>
      </c>
      <c r="X85" s="17" t="s">
        <v>4</v>
      </c>
    </row>
    <row r="86" spans="1:24" x14ac:dyDescent="0.25">
      <c r="A86" s="23"/>
      <c r="B86" s="13"/>
      <c r="C86" s="3" t="s">
        <v>6</v>
      </c>
      <c r="D86" s="4">
        <v>1</v>
      </c>
      <c r="E86" s="4">
        <v>2</v>
      </c>
      <c r="F86" s="4">
        <v>3</v>
      </c>
      <c r="G86" s="4">
        <v>4</v>
      </c>
      <c r="H86" s="4">
        <v>5</v>
      </c>
      <c r="I86" s="4">
        <v>6</v>
      </c>
      <c r="J86" s="4">
        <v>7</v>
      </c>
      <c r="K86" s="4" t="s">
        <v>3</v>
      </c>
      <c r="L86" s="17" t="s">
        <v>5</v>
      </c>
      <c r="N86" s="3"/>
      <c r="O86" s="3" t="s">
        <v>6</v>
      </c>
      <c r="P86" s="4">
        <v>1</v>
      </c>
      <c r="Q86" s="4">
        <v>2</v>
      </c>
      <c r="R86" s="4">
        <v>3</v>
      </c>
      <c r="S86" s="4">
        <v>4</v>
      </c>
      <c r="T86" s="4">
        <v>5</v>
      </c>
      <c r="U86" s="4">
        <v>6</v>
      </c>
      <c r="V86" s="4">
        <v>7</v>
      </c>
      <c r="W86" s="4" t="s">
        <v>3</v>
      </c>
      <c r="X86" s="17" t="s">
        <v>5</v>
      </c>
    </row>
    <row r="87" spans="1:24" x14ac:dyDescent="0.25">
      <c r="A87" s="23"/>
      <c r="B87" s="14">
        <v>1</v>
      </c>
      <c r="C87" s="2"/>
      <c r="D87" s="2"/>
      <c r="E87" s="2"/>
      <c r="F87" s="2"/>
      <c r="G87" s="2"/>
      <c r="H87" s="2"/>
      <c r="I87" s="2"/>
      <c r="J87" s="2"/>
      <c r="K87" s="5">
        <f>SUM(D87:J87)</f>
        <v>0</v>
      </c>
      <c r="L87" s="18">
        <f t="shared" ref="L87:L94" si="24">IF(K87&gt;75,"Over 75 limit",IF(K87&gt;65,4,IF(K87&gt;50,3,IF(K87&gt;35,2,IF(K87&gt;20,1,0)))))</f>
        <v>0</v>
      </c>
      <c r="N87" s="6">
        <v>1</v>
      </c>
      <c r="O87" s="2"/>
      <c r="P87" s="2"/>
      <c r="Q87" s="2"/>
      <c r="R87" s="2"/>
      <c r="S87" s="2"/>
      <c r="T87" s="2"/>
      <c r="U87" s="2"/>
      <c r="V87" s="2"/>
      <c r="W87" s="5">
        <f>SUM(P87:V87)</f>
        <v>0</v>
      </c>
      <c r="X87" s="18">
        <f t="shared" ref="X87:X94" si="25">IF(W87&gt;75,"Over 75 limit",IF(W87&gt;65,4,IF(W87&gt;50,3,IF(W87&gt;35,2,IF(W87&gt;20,1,0)))))</f>
        <v>0</v>
      </c>
    </row>
    <row r="88" spans="1:24" x14ac:dyDescent="0.25">
      <c r="A88" s="23"/>
      <c r="B88" s="14">
        <v>2</v>
      </c>
      <c r="C88" s="2"/>
      <c r="D88" s="2"/>
      <c r="E88" s="2"/>
      <c r="F88" s="2"/>
      <c r="G88" s="2"/>
      <c r="H88" s="2"/>
      <c r="I88" s="2"/>
      <c r="J88" s="2"/>
      <c r="K88" s="5">
        <f t="shared" ref="K88:K94" si="26">SUM(D88:J88)</f>
        <v>0</v>
      </c>
      <c r="L88" s="18">
        <f t="shared" si="24"/>
        <v>0</v>
      </c>
      <c r="N88" s="6">
        <v>2</v>
      </c>
      <c r="O88" s="2"/>
      <c r="P88" s="2"/>
      <c r="Q88" s="2"/>
      <c r="R88" s="2"/>
      <c r="S88" s="2"/>
      <c r="T88" s="2"/>
      <c r="U88" s="2"/>
      <c r="V88" s="2"/>
      <c r="W88" s="5">
        <f t="shared" ref="W88:W94" si="27">SUM(P88:V88)</f>
        <v>0</v>
      </c>
      <c r="X88" s="18">
        <f t="shared" si="25"/>
        <v>0</v>
      </c>
    </row>
    <row r="89" spans="1:24" x14ac:dyDescent="0.25">
      <c r="A89" s="23"/>
      <c r="B89" s="14">
        <v>3</v>
      </c>
      <c r="C89" s="2"/>
      <c r="D89" s="2"/>
      <c r="E89" s="2"/>
      <c r="F89" s="2"/>
      <c r="G89" s="2"/>
      <c r="H89" s="2"/>
      <c r="I89" s="2"/>
      <c r="J89" s="2"/>
      <c r="K89" s="5">
        <f t="shared" si="26"/>
        <v>0</v>
      </c>
      <c r="L89" s="18">
        <f t="shared" si="24"/>
        <v>0</v>
      </c>
      <c r="N89" s="6">
        <v>3</v>
      </c>
      <c r="O89" s="2"/>
      <c r="P89" s="2"/>
      <c r="Q89" s="2"/>
      <c r="R89" s="2"/>
      <c r="S89" s="2"/>
      <c r="T89" s="2"/>
      <c r="U89" s="2"/>
      <c r="V89" s="2"/>
      <c r="W89" s="5">
        <f t="shared" si="27"/>
        <v>0</v>
      </c>
      <c r="X89" s="18">
        <f t="shared" si="25"/>
        <v>0</v>
      </c>
    </row>
    <row r="90" spans="1:24" x14ac:dyDescent="0.25">
      <c r="A90" s="23"/>
      <c r="B90" s="14">
        <v>4</v>
      </c>
      <c r="C90" s="2"/>
      <c r="D90" s="2"/>
      <c r="E90" s="2"/>
      <c r="F90" s="2"/>
      <c r="G90" s="2"/>
      <c r="H90" s="2"/>
      <c r="I90" s="2"/>
      <c r="J90" s="2"/>
      <c r="K90" s="5">
        <f t="shared" si="26"/>
        <v>0</v>
      </c>
      <c r="L90" s="18">
        <f t="shared" si="24"/>
        <v>0</v>
      </c>
      <c r="N90" s="6">
        <v>4</v>
      </c>
      <c r="O90" s="2"/>
      <c r="P90" s="2"/>
      <c r="Q90" s="2"/>
      <c r="R90" s="2"/>
      <c r="S90" s="2"/>
      <c r="T90" s="2"/>
      <c r="U90" s="2"/>
      <c r="V90" s="2"/>
      <c r="W90" s="5">
        <f t="shared" si="27"/>
        <v>0</v>
      </c>
      <c r="X90" s="18">
        <f t="shared" si="25"/>
        <v>0</v>
      </c>
    </row>
    <row r="91" spans="1:24" x14ac:dyDescent="0.25">
      <c r="A91" s="23"/>
      <c r="B91" s="14">
        <v>5</v>
      </c>
      <c r="C91" s="2"/>
      <c r="D91" s="2"/>
      <c r="E91" s="2"/>
      <c r="F91" s="2"/>
      <c r="G91" s="2"/>
      <c r="H91" s="2"/>
      <c r="I91" s="2"/>
      <c r="J91" s="2"/>
      <c r="K91" s="5">
        <f t="shared" si="26"/>
        <v>0</v>
      </c>
      <c r="L91" s="18">
        <f t="shared" si="24"/>
        <v>0</v>
      </c>
      <c r="N91" s="6">
        <v>5</v>
      </c>
      <c r="O91" s="2"/>
      <c r="P91" s="2"/>
      <c r="Q91" s="2"/>
      <c r="R91" s="2"/>
      <c r="S91" s="2"/>
      <c r="T91" s="2"/>
      <c r="U91" s="2"/>
      <c r="V91" s="2"/>
      <c r="W91" s="5">
        <f t="shared" si="27"/>
        <v>0</v>
      </c>
      <c r="X91" s="18">
        <f t="shared" si="25"/>
        <v>0</v>
      </c>
    </row>
    <row r="92" spans="1:24" x14ac:dyDescent="0.25">
      <c r="A92" s="23"/>
      <c r="B92" s="14">
        <v>6</v>
      </c>
      <c r="C92" s="2"/>
      <c r="D92" s="2"/>
      <c r="E92" s="2"/>
      <c r="F92" s="2"/>
      <c r="G92" s="2"/>
      <c r="H92" s="2"/>
      <c r="I92" s="2"/>
      <c r="J92" s="2"/>
      <c r="K92" s="5">
        <f t="shared" si="26"/>
        <v>0</v>
      </c>
      <c r="L92" s="18">
        <f t="shared" si="24"/>
        <v>0</v>
      </c>
      <c r="N92" s="6">
        <v>6</v>
      </c>
      <c r="O92" s="2"/>
      <c r="P92" s="2"/>
      <c r="Q92" s="2"/>
      <c r="R92" s="2"/>
      <c r="S92" s="2"/>
      <c r="T92" s="2"/>
      <c r="U92" s="2"/>
      <c r="V92" s="2"/>
      <c r="W92" s="5">
        <f t="shared" si="27"/>
        <v>0</v>
      </c>
      <c r="X92" s="18">
        <f t="shared" si="25"/>
        <v>0</v>
      </c>
    </row>
    <row r="93" spans="1:24" x14ac:dyDescent="0.25">
      <c r="A93" s="23"/>
      <c r="B93" s="14">
        <v>7</v>
      </c>
      <c r="C93" s="2"/>
      <c r="D93" s="2"/>
      <c r="E93" s="2"/>
      <c r="F93" s="2"/>
      <c r="G93" s="2"/>
      <c r="H93" s="2"/>
      <c r="I93" s="2"/>
      <c r="J93" s="2"/>
      <c r="K93" s="5">
        <f t="shared" si="26"/>
        <v>0</v>
      </c>
      <c r="L93" s="18">
        <f t="shared" si="24"/>
        <v>0</v>
      </c>
      <c r="N93" s="6">
        <v>7</v>
      </c>
      <c r="O93" s="2"/>
      <c r="P93" s="2"/>
      <c r="Q93" s="2"/>
      <c r="R93" s="2"/>
      <c r="S93" s="2"/>
      <c r="T93" s="2"/>
      <c r="U93" s="2"/>
      <c r="V93" s="2"/>
      <c r="W93" s="5">
        <f t="shared" si="27"/>
        <v>0</v>
      </c>
      <c r="X93" s="18">
        <f t="shared" si="25"/>
        <v>0</v>
      </c>
    </row>
    <row r="94" spans="1:24" x14ac:dyDescent="0.25">
      <c r="A94" s="24"/>
      <c r="B94" s="14">
        <v>8</v>
      </c>
      <c r="C94" s="2"/>
      <c r="D94" s="2"/>
      <c r="E94" s="2"/>
      <c r="F94" s="2"/>
      <c r="G94" s="2"/>
      <c r="H94" s="2"/>
      <c r="I94" s="2"/>
      <c r="J94" s="2"/>
      <c r="K94" s="5">
        <f t="shared" si="26"/>
        <v>0</v>
      </c>
      <c r="L94" s="18">
        <f t="shared" si="24"/>
        <v>0</v>
      </c>
      <c r="N94" s="6">
        <v>8</v>
      </c>
      <c r="O94" s="2"/>
      <c r="P94" s="2"/>
      <c r="Q94" s="2"/>
      <c r="R94" s="2"/>
      <c r="S94" s="2"/>
      <c r="T94" s="2"/>
      <c r="U94" s="2"/>
      <c r="V94" s="2"/>
      <c r="W94" s="5">
        <f t="shared" si="27"/>
        <v>0</v>
      </c>
      <c r="X94" s="18">
        <f t="shared" si="25"/>
        <v>0</v>
      </c>
    </row>
    <row r="97" spans="1:24" x14ac:dyDescent="0.25">
      <c r="B97" s="9" t="s">
        <v>0</v>
      </c>
      <c r="C97" s="9"/>
      <c r="D97" s="9"/>
      <c r="E97" s="9"/>
      <c r="F97" s="9"/>
      <c r="G97" s="9"/>
      <c r="H97" s="9"/>
      <c r="I97" s="9"/>
      <c r="J97" s="9"/>
      <c r="K97" s="9"/>
      <c r="L97" s="9"/>
      <c r="N97" s="9" t="s">
        <v>0</v>
      </c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25">
      <c r="A98" s="22" t="s">
        <v>17</v>
      </c>
      <c r="B98" s="13"/>
      <c r="C98" s="3"/>
      <c r="D98" s="25" t="s">
        <v>1</v>
      </c>
      <c r="E98" s="25"/>
      <c r="F98" s="25"/>
      <c r="G98" s="25"/>
      <c r="H98" s="25"/>
      <c r="I98" s="25"/>
      <c r="J98" s="25"/>
      <c r="K98" s="4" t="s">
        <v>2</v>
      </c>
      <c r="L98" s="17" t="s">
        <v>4</v>
      </c>
      <c r="N98" s="3"/>
      <c r="O98" s="3"/>
      <c r="P98" s="25" t="s">
        <v>1</v>
      </c>
      <c r="Q98" s="25"/>
      <c r="R98" s="25"/>
      <c r="S98" s="25"/>
      <c r="T98" s="25"/>
      <c r="U98" s="25"/>
      <c r="V98" s="25"/>
      <c r="W98" s="4" t="s">
        <v>2</v>
      </c>
      <c r="X98" s="17" t="s">
        <v>4</v>
      </c>
    </row>
    <row r="99" spans="1:24" x14ac:dyDescent="0.25">
      <c r="A99" s="23"/>
      <c r="B99" s="13"/>
      <c r="C99" s="3" t="s">
        <v>6</v>
      </c>
      <c r="D99" s="4">
        <v>1</v>
      </c>
      <c r="E99" s="4">
        <v>2</v>
      </c>
      <c r="F99" s="4">
        <v>3</v>
      </c>
      <c r="G99" s="4">
        <v>4</v>
      </c>
      <c r="H99" s="4">
        <v>5</v>
      </c>
      <c r="I99" s="4">
        <v>6</v>
      </c>
      <c r="J99" s="4">
        <v>7</v>
      </c>
      <c r="K99" s="4" t="s">
        <v>3</v>
      </c>
      <c r="L99" s="17" t="s">
        <v>5</v>
      </c>
      <c r="N99" s="3"/>
      <c r="O99" s="3" t="s">
        <v>6</v>
      </c>
      <c r="P99" s="4">
        <v>1</v>
      </c>
      <c r="Q99" s="4">
        <v>2</v>
      </c>
      <c r="R99" s="4">
        <v>3</v>
      </c>
      <c r="S99" s="4">
        <v>4</v>
      </c>
      <c r="T99" s="4">
        <v>5</v>
      </c>
      <c r="U99" s="4">
        <v>6</v>
      </c>
      <c r="V99" s="4">
        <v>7</v>
      </c>
      <c r="W99" s="4" t="s">
        <v>3</v>
      </c>
      <c r="X99" s="17" t="s">
        <v>5</v>
      </c>
    </row>
    <row r="100" spans="1:24" x14ac:dyDescent="0.25">
      <c r="A100" s="23"/>
      <c r="B100" s="14">
        <v>1</v>
      </c>
      <c r="C100" s="2"/>
      <c r="D100" s="2"/>
      <c r="E100" s="2"/>
      <c r="F100" s="2"/>
      <c r="G100" s="2"/>
      <c r="H100" s="2"/>
      <c r="I100" s="2"/>
      <c r="J100" s="2"/>
      <c r="K100" s="5">
        <f>SUM(D100:J100)</f>
        <v>0</v>
      </c>
      <c r="L100" s="18">
        <f t="shared" ref="L100:L107" si="28">IF(K100&gt;75,"Over 75 limit",IF(K100&gt;65,4,IF(K100&gt;50,3,IF(K100&gt;35,2,IF(K100&gt;20,1,0)))))</f>
        <v>0</v>
      </c>
      <c r="N100" s="6">
        <v>1</v>
      </c>
      <c r="O100" s="2"/>
      <c r="P100" s="2"/>
      <c r="Q100" s="2"/>
      <c r="R100" s="2"/>
      <c r="S100" s="2"/>
      <c r="T100" s="2"/>
      <c r="U100" s="2"/>
      <c r="V100" s="2"/>
      <c r="W100" s="5">
        <f>SUM(P100:V100)</f>
        <v>0</v>
      </c>
      <c r="X100" s="18">
        <f t="shared" ref="X100:X107" si="29">IF(W100&gt;75,"Over 75 limit",IF(W100&gt;65,4,IF(W100&gt;50,3,IF(W100&gt;35,2,IF(W100&gt;20,1,0)))))</f>
        <v>0</v>
      </c>
    </row>
    <row r="101" spans="1:24" x14ac:dyDescent="0.25">
      <c r="A101" s="23"/>
      <c r="B101" s="14">
        <v>2</v>
      </c>
      <c r="C101" s="2"/>
      <c r="D101" s="2"/>
      <c r="E101" s="2"/>
      <c r="F101" s="2"/>
      <c r="G101" s="2"/>
      <c r="H101" s="2"/>
      <c r="I101" s="2"/>
      <c r="J101" s="2"/>
      <c r="K101" s="5">
        <f t="shared" ref="K101:K107" si="30">SUM(D101:J101)</f>
        <v>0</v>
      </c>
      <c r="L101" s="18">
        <f t="shared" si="28"/>
        <v>0</v>
      </c>
      <c r="N101" s="6">
        <v>2</v>
      </c>
      <c r="O101" s="2"/>
      <c r="P101" s="2"/>
      <c r="Q101" s="2"/>
      <c r="R101" s="2"/>
      <c r="S101" s="2"/>
      <c r="T101" s="2"/>
      <c r="U101" s="2"/>
      <c r="V101" s="2"/>
      <c r="W101" s="5">
        <f t="shared" ref="W101:W107" si="31">SUM(P101:V101)</f>
        <v>0</v>
      </c>
      <c r="X101" s="18">
        <f t="shared" si="29"/>
        <v>0</v>
      </c>
    </row>
    <row r="102" spans="1:24" x14ac:dyDescent="0.25">
      <c r="A102" s="23"/>
      <c r="B102" s="14">
        <v>3</v>
      </c>
      <c r="C102" s="2"/>
      <c r="D102" s="2"/>
      <c r="E102" s="2"/>
      <c r="F102" s="2"/>
      <c r="G102" s="2"/>
      <c r="H102" s="2"/>
      <c r="I102" s="2"/>
      <c r="J102" s="2"/>
      <c r="K102" s="5">
        <f t="shared" si="30"/>
        <v>0</v>
      </c>
      <c r="L102" s="18">
        <f t="shared" si="28"/>
        <v>0</v>
      </c>
      <c r="N102" s="6">
        <v>3</v>
      </c>
      <c r="O102" s="2"/>
      <c r="P102" s="2"/>
      <c r="Q102" s="2"/>
      <c r="R102" s="2"/>
      <c r="S102" s="2"/>
      <c r="T102" s="2"/>
      <c r="U102" s="2"/>
      <c r="V102" s="2"/>
      <c r="W102" s="5">
        <f t="shared" si="31"/>
        <v>0</v>
      </c>
      <c r="X102" s="18">
        <f t="shared" si="29"/>
        <v>0</v>
      </c>
    </row>
    <row r="103" spans="1:24" x14ac:dyDescent="0.25">
      <c r="A103" s="23"/>
      <c r="B103" s="14">
        <v>4</v>
      </c>
      <c r="C103" s="2"/>
      <c r="D103" s="2"/>
      <c r="E103" s="2"/>
      <c r="F103" s="2"/>
      <c r="G103" s="2"/>
      <c r="H103" s="2"/>
      <c r="I103" s="2"/>
      <c r="J103" s="2"/>
      <c r="K103" s="5">
        <f t="shared" si="30"/>
        <v>0</v>
      </c>
      <c r="L103" s="18">
        <f t="shared" si="28"/>
        <v>0</v>
      </c>
      <c r="N103" s="6">
        <v>4</v>
      </c>
      <c r="O103" s="2"/>
      <c r="P103" s="2"/>
      <c r="Q103" s="2"/>
      <c r="R103" s="2"/>
      <c r="S103" s="2"/>
      <c r="T103" s="2"/>
      <c r="U103" s="2"/>
      <c r="V103" s="2"/>
      <c r="W103" s="5">
        <f t="shared" si="31"/>
        <v>0</v>
      </c>
      <c r="X103" s="18">
        <f t="shared" si="29"/>
        <v>0</v>
      </c>
    </row>
    <row r="104" spans="1:24" x14ac:dyDescent="0.25">
      <c r="A104" s="23"/>
      <c r="B104" s="14">
        <v>5</v>
      </c>
      <c r="C104" s="2"/>
      <c r="D104" s="2"/>
      <c r="E104" s="2"/>
      <c r="F104" s="2"/>
      <c r="G104" s="2"/>
      <c r="H104" s="2"/>
      <c r="I104" s="2"/>
      <c r="J104" s="2"/>
      <c r="K104" s="5">
        <f t="shared" si="30"/>
        <v>0</v>
      </c>
      <c r="L104" s="18">
        <f t="shared" si="28"/>
        <v>0</v>
      </c>
      <c r="N104" s="6">
        <v>5</v>
      </c>
      <c r="O104" s="2"/>
      <c r="P104" s="2"/>
      <c r="Q104" s="2"/>
      <c r="R104" s="2"/>
      <c r="S104" s="2"/>
      <c r="T104" s="2"/>
      <c r="U104" s="2"/>
      <c r="V104" s="2"/>
      <c r="W104" s="5">
        <f t="shared" si="31"/>
        <v>0</v>
      </c>
      <c r="X104" s="18">
        <f t="shared" si="29"/>
        <v>0</v>
      </c>
    </row>
    <row r="105" spans="1:24" x14ac:dyDescent="0.25">
      <c r="A105" s="23"/>
      <c r="B105" s="14">
        <v>6</v>
      </c>
      <c r="C105" s="2"/>
      <c r="D105" s="2"/>
      <c r="E105" s="2"/>
      <c r="F105" s="2"/>
      <c r="G105" s="2"/>
      <c r="H105" s="2"/>
      <c r="I105" s="2"/>
      <c r="J105" s="2"/>
      <c r="K105" s="5">
        <f t="shared" si="30"/>
        <v>0</v>
      </c>
      <c r="L105" s="18">
        <f t="shared" si="28"/>
        <v>0</v>
      </c>
      <c r="N105" s="6">
        <v>6</v>
      </c>
      <c r="O105" s="2"/>
      <c r="P105" s="2"/>
      <c r="Q105" s="2"/>
      <c r="R105" s="2"/>
      <c r="S105" s="2"/>
      <c r="T105" s="2"/>
      <c r="U105" s="2"/>
      <c r="V105" s="2"/>
      <c r="W105" s="5">
        <f t="shared" si="31"/>
        <v>0</v>
      </c>
      <c r="X105" s="18">
        <f t="shared" si="29"/>
        <v>0</v>
      </c>
    </row>
    <row r="106" spans="1:24" x14ac:dyDescent="0.25">
      <c r="A106" s="23"/>
      <c r="B106" s="14">
        <v>7</v>
      </c>
      <c r="C106" s="2"/>
      <c r="D106" s="2"/>
      <c r="E106" s="2"/>
      <c r="F106" s="2"/>
      <c r="G106" s="2"/>
      <c r="H106" s="2"/>
      <c r="I106" s="2"/>
      <c r="J106" s="2"/>
      <c r="K106" s="5">
        <f t="shared" si="30"/>
        <v>0</v>
      </c>
      <c r="L106" s="18">
        <f t="shared" si="28"/>
        <v>0</v>
      </c>
      <c r="N106" s="6">
        <v>7</v>
      </c>
      <c r="O106" s="2"/>
      <c r="P106" s="2"/>
      <c r="Q106" s="2"/>
      <c r="R106" s="2"/>
      <c r="S106" s="2"/>
      <c r="T106" s="2"/>
      <c r="U106" s="2"/>
      <c r="V106" s="2"/>
      <c r="W106" s="5">
        <f t="shared" si="31"/>
        <v>0</v>
      </c>
      <c r="X106" s="18">
        <f t="shared" si="29"/>
        <v>0</v>
      </c>
    </row>
    <row r="107" spans="1:24" x14ac:dyDescent="0.25">
      <c r="A107" s="24"/>
      <c r="B107" s="14">
        <v>8</v>
      </c>
      <c r="C107" s="2"/>
      <c r="D107" s="2"/>
      <c r="E107" s="2"/>
      <c r="F107" s="2"/>
      <c r="G107" s="2"/>
      <c r="H107" s="2"/>
      <c r="I107" s="2"/>
      <c r="J107" s="2"/>
      <c r="K107" s="5">
        <f t="shared" si="30"/>
        <v>0</v>
      </c>
      <c r="L107" s="18">
        <f t="shared" si="28"/>
        <v>0</v>
      </c>
      <c r="N107" s="6">
        <v>8</v>
      </c>
      <c r="O107" s="2"/>
      <c r="P107" s="2"/>
      <c r="Q107" s="2"/>
      <c r="R107" s="2"/>
      <c r="S107" s="2"/>
      <c r="T107" s="2"/>
      <c r="U107" s="2"/>
      <c r="V107" s="2"/>
      <c r="W107" s="5">
        <f t="shared" si="31"/>
        <v>0</v>
      </c>
      <c r="X107" s="18">
        <f t="shared" si="29"/>
        <v>0</v>
      </c>
    </row>
    <row r="110" spans="1:24" x14ac:dyDescent="0.25">
      <c r="B110" s="9" t="s">
        <v>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N110" s="9" t="s">
        <v>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25">
      <c r="A111" s="22" t="s">
        <v>17</v>
      </c>
      <c r="B111" s="13"/>
      <c r="C111" s="3"/>
      <c r="D111" s="25" t="s">
        <v>1</v>
      </c>
      <c r="E111" s="25"/>
      <c r="F111" s="25"/>
      <c r="G111" s="25"/>
      <c r="H111" s="25"/>
      <c r="I111" s="25"/>
      <c r="J111" s="25"/>
      <c r="K111" s="4" t="s">
        <v>2</v>
      </c>
      <c r="L111" s="17" t="s">
        <v>4</v>
      </c>
      <c r="N111" s="3"/>
      <c r="O111" s="3"/>
      <c r="P111" s="25" t="s">
        <v>1</v>
      </c>
      <c r="Q111" s="25"/>
      <c r="R111" s="25"/>
      <c r="S111" s="25"/>
      <c r="T111" s="25"/>
      <c r="U111" s="25"/>
      <c r="V111" s="25"/>
      <c r="W111" s="4" t="s">
        <v>2</v>
      </c>
      <c r="X111" s="17" t="s">
        <v>4</v>
      </c>
    </row>
    <row r="112" spans="1:24" x14ac:dyDescent="0.25">
      <c r="A112" s="23"/>
      <c r="B112" s="13"/>
      <c r="C112" s="3" t="s">
        <v>6</v>
      </c>
      <c r="D112" s="4">
        <v>1</v>
      </c>
      <c r="E112" s="4">
        <v>2</v>
      </c>
      <c r="F112" s="4">
        <v>3</v>
      </c>
      <c r="G112" s="4">
        <v>4</v>
      </c>
      <c r="H112" s="4">
        <v>5</v>
      </c>
      <c r="I112" s="4">
        <v>6</v>
      </c>
      <c r="J112" s="4">
        <v>7</v>
      </c>
      <c r="K112" s="4" t="s">
        <v>3</v>
      </c>
      <c r="L112" s="17" t="s">
        <v>5</v>
      </c>
      <c r="N112" s="3"/>
      <c r="O112" s="3" t="s">
        <v>6</v>
      </c>
      <c r="P112" s="4">
        <v>1</v>
      </c>
      <c r="Q112" s="4">
        <v>2</v>
      </c>
      <c r="R112" s="4">
        <v>3</v>
      </c>
      <c r="S112" s="4">
        <v>4</v>
      </c>
      <c r="T112" s="4">
        <v>5</v>
      </c>
      <c r="U112" s="4">
        <v>6</v>
      </c>
      <c r="V112" s="4">
        <v>7</v>
      </c>
      <c r="W112" s="4" t="s">
        <v>3</v>
      </c>
      <c r="X112" s="17" t="s">
        <v>5</v>
      </c>
    </row>
    <row r="113" spans="1:24" x14ac:dyDescent="0.25">
      <c r="A113" s="23"/>
      <c r="B113" s="14">
        <v>1</v>
      </c>
      <c r="C113" s="2"/>
      <c r="D113" s="2"/>
      <c r="E113" s="2"/>
      <c r="F113" s="2"/>
      <c r="G113" s="2"/>
      <c r="H113" s="2"/>
      <c r="I113" s="2"/>
      <c r="J113" s="2"/>
      <c r="K113" s="5">
        <f>SUM(D113:J113)</f>
        <v>0</v>
      </c>
      <c r="L113" s="18">
        <f t="shared" ref="L113:L120" si="32">IF(K113&gt;75,"Over 75 limit",IF(K113&gt;65,4,IF(K113&gt;50,3,IF(K113&gt;35,2,IF(K113&gt;20,1,0)))))</f>
        <v>0</v>
      </c>
      <c r="N113" s="6">
        <v>1</v>
      </c>
      <c r="O113" s="2"/>
      <c r="P113" s="2"/>
      <c r="Q113" s="2"/>
      <c r="R113" s="2"/>
      <c r="S113" s="2"/>
      <c r="T113" s="2"/>
      <c r="U113" s="2"/>
      <c r="V113" s="2"/>
      <c r="W113" s="5">
        <f>SUM(P113:V113)</f>
        <v>0</v>
      </c>
      <c r="X113" s="18">
        <f t="shared" ref="X113:X120" si="33">IF(W113&gt;75,"Over 75 limit",IF(W113&gt;65,4,IF(W113&gt;50,3,IF(W113&gt;35,2,IF(W113&gt;20,1,0)))))</f>
        <v>0</v>
      </c>
    </row>
    <row r="114" spans="1:24" x14ac:dyDescent="0.25">
      <c r="A114" s="23"/>
      <c r="B114" s="14">
        <v>2</v>
      </c>
      <c r="C114" s="2"/>
      <c r="D114" s="2"/>
      <c r="E114" s="2"/>
      <c r="F114" s="2"/>
      <c r="G114" s="2"/>
      <c r="H114" s="2"/>
      <c r="I114" s="2"/>
      <c r="J114" s="2"/>
      <c r="K114" s="5">
        <f t="shared" ref="K114:K120" si="34">SUM(D114:J114)</f>
        <v>0</v>
      </c>
      <c r="L114" s="18">
        <f t="shared" si="32"/>
        <v>0</v>
      </c>
      <c r="N114" s="6">
        <v>2</v>
      </c>
      <c r="O114" s="2"/>
      <c r="P114" s="2"/>
      <c r="Q114" s="2"/>
      <c r="R114" s="2"/>
      <c r="S114" s="2"/>
      <c r="T114" s="2"/>
      <c r="U114" s="2"/>
      <c r="V114" s="2"/>
      <c r="W114" s="5">
        <f t="shared" ref="W114:W120" si="35">SUM(P114:V114)</f>
        <v>0</v>
      </c>
      <c r="X114" s="18">
        <f t="shared" si="33"/>
        <v>0</v>
      </c>
    </row>
    <row r="115" spans="1:24" x14ac:dyDescent="0.25">
      <c r="A115" s="23"/>
      <c r="B115" s="14">
        <v>3</v>
      </c>
      <c r="C115" s="2"/>
      <c r="D115" s="2"/>
      <c r="E115" s="2"/>
      <c r="F115" s="2"/>
      <c r="G115" s="2"/>
      <c r="H115" s="2"/>
      <c r="I115" s="2"/>
      <c r="J115" s="2"/>
      <c r="K115" s="5">
        <f t="shared" si="34"/>
        <v>0</v>
      </c>
      <c r="L115" s="18">
        <f t="shared" si="32"/>
        <v>0</v>
      </c>
      <c r="N115" s="6">
        <v>3</v>
      </c>
      <c r="O115" s="2"/>
      <c r="P115" s="2"/>
      <c r="Q115" s="2"/>
      <c r="R115" s="2"/>
      <c r="S115" s="2"/>
      <c r="T115" s="2"/>
      <c r="U115" s="2"/>
      <c r="V115" s="2"/>
      <c r="W115" s="5">
        <f t="shared" si="35"/>
        <v>0</v>
      </c>
      <c r="X115" s="18">
        <f t="shared" si="33"/>
        <v>0</v>
      </c>
    </row>
    <row r="116" spans="1:24" x14ac:dyDescent="0.25">
      <c r="A116" s="23"/>
      <c r="B116" s="14">
        <v>4</v>
      </c>
      <c r="C116" s="2"/>
      <c r="D116" s="2"/>
      <c r="E116" s="2"/>
      <c r="F116" s="2"/>
      <c r="G116" s="2"/>
      <c r="H116" s="2"/>
      <c r="I116" s="2"/>
      <c r="J116" s="2"/>
      <c r="K116" s="5">
        <f t="shared" si="34"/>
        <v>0</v>
      </c>
      <c r="L116" s="18">
        <f t="shared" si="32"/>
        <v>0</v>
      </c>
      <c r="N116" s="6">
        <v>4</v>
      </c>
      <c r="O116" s="2"/>
      <c r="P116" s="2"/>
      <c r="Q116" s="2"/>
      <c r="R116" s="2"/>
      <c r="S116" s="2"/>
      <c r="T116" s="2"/>
      <c r="U116" s="2"/>
      <c r="V116" s="2"/>
      <c r="W116" s="5">
        <f t="shared" si="35"/>
        <v>0</v>
      </c>
      <c r="X116" s="18">
        <f t="shared" si="33"/>
        <v>0</v>
      </c>
    </row>
    <row r="117" spans="1:24" x14ac:dyDescent="0.25">
      <c r="A117" s="23"/>
      <c r="B117" s="14">
        <v>5</v>
      </c>
      <c r="C117" s="2"/>
      <c r="D117" s="2"/>
      <c r="E117" s="2"/>
      <c r="F117" s="2"/>
      <c r="G117" s="2"/>
      <c r="H117" s="2"/>
      <c r="I117" s="2"/>
      <c r="J117" s="2"/>
      <c r="K117" s="5">
        <f t="shared" si="34"/>
        <v>0</v>
      </c>
      <c r="L117" s="18">
        <f t="shared" si="32"/>
        <v>0</v>
      </c>
      <c r="N117" s="6">
        <v>5</v>
      </c>
      <c r="O117" s="2"/>
      <c r="P117" s="2"/>
      <c r="Q117" s="2"/>
      <c r="R117" s="2"/>
      <c r="S117" s="2"/>
      <c r="T117" s="2"/>
      <c r="U117" s="2"/>
      <c r="V117" s="2"/>
      <c r="W117" s="5">
        <f t="shared" si="35"/>
        <v>0</v>
      </c>
      <c r="X117" s="18">
        <f t="shared" si="33"/>
        <v>0</v>
      </c>
    </row>
    <row r="118" spans="1:24" x14ac:dyDescent="0.25">
      <c r="A118" s="23"/>
      <c r="B118" s="14">
        <v>6</v>
      </c>
      <c r="C118" s="2"/>
      <c r="D118" s="2"/>
      <c r="E118" s="2"/>
      <c r="F118" s="2"/>
      <c r="G118" s="2"/>
      <c r="H118" s="2"/>
      <c r="I118" s="2"/>
      <c r="J118" s="2"/>
      <c r="K118" s="5">
        <f t="shared" si="34"/>
        <v>0</v>
      </c>
      <c r="L118" s="18">
        <f t="shared" si="32"/>
        <v>0</v>
      </c>
      <c r="N118" s="6">
        <v>6</v>
      </c>
      <c r="O118" s="2"/>
      <c r="P118" s="2"/>
      <c r="Q118" s="2"/>
      <c r="R118" s="2"/>
      <c r="S118" s="2"/>
      <c r="T118" s="2"/>
      <c r="U118" s="2"/>
      <c r="V118" s="2"/>
      <c r="W118" s="5">
        <f t="shared" si="35"/>
        <v>0</v>
      </c>
      <c r="X118" s="18">
        <f t="shared" si="33"/>
        <v>0</v>
      </c>
    </row>
    <row r="119" spans="1:24" x14ac:dyDescent="0.25">
      <c r="A119" s="23"/>
      <c r="B119" s="14">
        <v>7</v>
      </c>
      <c r="C119" s="2"/>
      <c r="D119" s="2"/>
      <c r="E119" s="2"/>
      <c r="F119" s="2"/>
      <c r="G119" s="2"/>
      <c r="H119" s="2"/>
      <c r="I119" s="2"/>
      <c r="J119" s="2"/>
      <c r="K119" s="5">
        <f t="shared" si="34"/>
        <v>0</v>
      </c>
      <c r="L119" s="18">
        <f t="shared" si="32"/>
        <v>0</v>
      </c>
      <c r="N119" s="6">
        <v>7</v>
      </c>
      <c r="O119" s="2"/>
      <c r="P119" s="2"/>
      <c r="Q119" s="2"/>
      <c r="R119" s="2"/>
      <c r="S119" s="2"/>
      <c r="T119" s="2"/>
      <c r="U119" s="2"/>
      <c r="V119" s="2"/>
      <c r="W119" s="5">
        <f t="shared" si="35"/>
        <v>0</v>
      </c>
      <c r="X119" s="18">
        <f t="shared" si="33"/>
        <v>0</v>
      </c>
    </row>
    <row r="120" spans="1:24" x14ac:dyDescent="0.25">
      <c r="A120" s="24"/>
      <c r="B120" s="14">
        <v>8</v>
      </c>
      <c r="C120" s="2"/>
      <c r="D120" s="2"/>
      <c r="E120" s="2"/>
      <c r="F120" s="2"/>
      <c r="G120" s="2"/>
      <c r="H120" s="2"/>
      <c r="I120" s="2"/>
      <c r="J120" s="2"/>
      <c r="K120" s="5">
        <f t="shared" si="34"/>
        <v>0</v>
      </c>
      <c r="L120" s="18">
        <f t="shared" si="32"/>
        <v>0</v>
      </c>
      <c r="N120" s="6">
        <v>8</v>
      </c>
      <c r="O120" s="2"/>
      <c r="P120" s="2"/>
      <c r="Q120" s="2"/>
      <c r="R120" s="2"/>
      <c r="S120" s="2"/>
      <c r="T120" s="2"/>
      <c r="U120" s="2"/>
      <c r="V120" s="2"/>
      <c r="W120" s="5">
        <f t="shared" si="35"/>
        <v>0</v>
      </c>
      <c r="X120" s="18">
        <f t="shared" si="33"/>
        <v>0</v>
      </c>
    </row>
    <row r="121" spans="1:24" x14ac:dyDescent="0.25">
      <c r="X121" s="19"/>
    </row>
  </sheetData>
  <mergeCells count="27">
    <mergeCell ref="A7:A16"/>
    <mergeCell ref="D7:J7"/>
    <mergeCell ref="P7:V7"/>
    <mergeCell ref="A20:A29"/>
    <mergeCell ref="D20:J20"/>
    <mergeCell ref="P20:V20"/>
    <mergeCell ref="A33:A42"/>
    <mergeCell ref="D33:J33"/>
    <mergeCell ref="P33:V33"/>
    <mergeCell ref="A46:A55"/>
    <mergeCell ref="D46:J46"/>
    <mergeCell ref="P46:V46"/>
    <mergeCell ref="A59:A68"/>
    <mergeCell ref="D59:J59"/>
    <mergeCell ref="P59:V59"/>
    <mergeCell ref="A72:A81"/>
    <mergeCell ref="D72:J72"/>
    <mergeCell ref="P72:V72"/>
    <mergeCell ref="A111:A120"/>
    <mergeCell ref="D111:J111"/>
    <mergeCell ref="P111:V111"/>
    <mergeCell ref="A85:A94"/>
    <mergeCell ref="D85:J85"/>
    <mergeCell ref="P85:V85"/>
    <mergeCell ref="A98:A107"/>
    <mergeCell ref="D98:J98"/>
    <mergeCell ref="P98:V98"/>
  </mergeCells>
  <conditionalFormatting sqref="L9:L16">
    <cfRule type="cellIs" dxfId="517" priority="39" operator="equal">
      <formula>"Over 75 limit"</formula>
    </cfRule>
    <cfRule type="cellIs" dxfId="516" priority="40" operator="equal">
      <formula>"Over 85 limit"</formula>
    </cfRule>
  </conditionalFormatting>
  <conditionalFormatting sqref="L22:L29">
    <cfRule type="cellIs" dxfId="515" priority="37" operator="equal">
      <formula>"Over 75 limit"</formula>
    </cfRule>
    <cfRule type="cellIs" dxfId="514" priority="38" operator="equal">
      <formula>"Over 85 limit"</formula>
    </cfRule>
  </conditionalFormatting>
  <conditionalFormatting sqref="L35:L42">
    <cfRule type="cellIs" dxfId="513" priority="35" operator="equal">
      <formula>"Over 75 limit"</formula>
    </cfRule>
    <cfRule type="cellIs" dxfId="512" priority="36" operator="equal">
      <formula>"Over 85 limit"</formula>
    </cfRule>
  </conditionalFormatting>
  <conditionalFormatting sqref="L48:L55">
    <cfRule type="cellIs" dxfId="511" priority="33" operator="equal">
      <formula>"Over 75 limit"</formula>
    </cfRule>
    <cfRule type="cellIs" dxfId="510" priority="34" operator="equal">
      <formula>"Over 85 limit"</formula>
    </cfRule>
  </conditionalFormatting>
  <conditionalFormatting sqref="L61:L68">
    <cfRule type="cellIs" dxfId="509" priority="31" operator="equal">
      <formula>"Over 75 limit"</formula>
    </cfRule>
    <cfRule type="cellIs" dxfId="508" priority="32" operator="equal">
      <formula>"Over 85 limit"</formula>
    </cfRule>
  </conditionalFormatting>
  <conditionalFormatting sqref="L74:L81">
    <cfRule type="cellIs" dxfId="507" priority="29" operator="equal">
      <formula>"Over 75 limit"</formula>
    </cfRule>
    <cfRule type="cellIs" dxfId="506" priority="30" operator="equal">
      <formula>"Over 85 limit"</formula>
    </cfRule>
  </conditionalFormatting>
  <conditionalFormatting sqref="L87:L94">
    <cfRule type="cellIs" dxfId="505" priority="27" operator="equal">
      <formula>"Over 75 limit"</formula>
    </cfRule>
    <cfRule type="cellIs" dxfId="504" priority="28" operator="equal">
      <formula>"Over 85 limit"</formula>
    </cfRule>
  </conditionalFormatting>
  <conditionalFormatting sqref="L100:L107">
    <cfRule type="cellIs" dxfId="503" priority="25" operator="equal">
      <formula>"Over 75 limit"</formula>
    </cfRule>
    <cfRule type="cellIs" dxfId="502" priority="26" operator="equal">
      <formula>"Over 85 limit"</formula>
    </cfRule>
  </conditionalFormatting>
  <conditionalFormatting sqref="L113:L120">
    <cfRule type="cellIs" dxfId="501" priority="23" operator="equal">
      <formula>"Over 75 limit"</formula>
    </cfRule>
    <cfRule type="cellIs" dxfId="500" priority="24" operator="equal">
      <formula>"Over 85 limit"</formula>
    </cfRule>
  </conditionalFormatting>
  <conditionalFormatting sqref="X9:X16">
    <cfRule type="cellIs" dxfId="499" priority="19" operator="equal">
      <formula>"Over 75 limit"</formula>
    </cfRule>
    <cfRule type="cellIs" dxfId="498" priority="20" operator="equal">
      <formula>"Over 85 limit"</formula>
    </cfRule>
  </conditionalFormatting>
  <conditionalFormatting sqref="X22:X29">
    <cfRule type="cellIs" dxfId="497" priority="17" operator="equal">
      <formula>"Over 75 limit"</formula>
    </cfRule>
    <cfRule type="cellIs" dxfId="496" priority="18" operator="equal">
      <formula>"Over 85 limit"</formula>
    </cfRule>
  </conditionalFormatting>
  <conditionalFormatting sqref="X35:X42">
    <cfRule type="cellIs" dxfId="495" priority="15" operator="equal">
      <formula>"Over 75 limit"</formula>
    </cfRule>
    <cfRule type="cellIs" dxfId="494" priority="16" operator="equal">
      <formula>"Over 85 limit"</formula>
    </cfRule>
  </conditionalFormatting>
  <conditionalFormatting sqref="X48:X55">
    <cfRule type="cellIs" dxfId="493" priority="13" operator="equal">
      <formula>"Over 75 limit"</formula>
    </cfRule>
    <cfRule type="cellIs" dxfId="492" priority="14" operator="equal">
      <formula>"Over 85 limit"</formula>
    </cfRule>
  </conditionalFormatting>
  <conditionalFormatting sqref="X61:X68">
    <cfRule type="cellIs" dxfId="491" priority="11" operator="equal">
      <formula>"Over 75 limit"</formula>
    </cfRule>
    <cfRule type="cellIs" dxfId="490" priority="12" operator="equal">
      <formula>"Over 85 limit"</formula>
    </cfRule>
  </conditionalFormatting>
  <conditionalFormatting sqref="X74:X81">
    <cfRule type="cellIs" dxfId="489" priority="9" operator="equal">
      <formula>"Over 75 limit"</formula>
    </cfRule>
    <cfRule type="cellIs" dxfId="488" priority="10" operator="equal">
      <formula>"Over 85 limit"</formula>
    </cfRule>
  </conditionalFormatting>
  <conditionalFormatting sqref="X87:X94">
    <cfRule type="cellIs" dxfId="487" priority="7" operator="equal">
      <formula>"Over 75 limit"</formula>
    </cfRule>
    <cfRule type="cellIs" dxfId="486" priority="8" operator="equal">
      <formula>"Over 85 limit"</formula>
    </cfRule>
  </conditionalFormatting>
  <conditionalFormatting sqref="X100:X107">
    <cfRule type="cellIs" dxfId="485" priority="5" operator="equal">
      <formula>"Over 75 limit"</formula>
    </cfRule>
    <cfRule type="cellIs" dxfId="484" priority="6" operator="equal">
      <formula>"Over 85 limit"</formula>
    </cfRule>
  </conditionalFormatting>
  <conditionalFormatting sqref="X113:X120">
    <cfRule type="cellIs" dxfId="483" priority="3" operator="equal">
      <formula>"Over 75 limit"</formula>
    </cfRule>
    <cfRule type="cellIs" dxfId="482" priority="4" operator="equal">
      <formula>"Over 85 limit"</formula>
    </cfRule>
  </conditionalFormatting>
  <conditionalFormatting sqref="L17">
    <cfRule type="cellIs" dxfId="481" priority="1" operator="equal">
      <formula>"Over 75 limit"</formula>
    </cfRule>
    <cfRule type="cellIs" dxfId="480" priority="2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70" workbookViewId="0">
      <selection activeCell="G87" sqref="G87"/>
    </sheetView>
  </sheetViews>
  <sheetFormatPr defaultRowHeight="15" x14ac:dyDescent="0.25"/>
  <cols>
    <col min="1" max="1" width="8.28515625" customWidth="1"/>
    <col min="2" max="2" width="4.5703125" customWidth="1"/>
    <col min="3" max="3" width="20.140625" bestFit="1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29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30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43193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41</v>
      </c>
      <c r="D8" s="2">
        <v>20</v>
      </c>
      <c r="E8" s="2">
        <v>11</v>
      </c>
      <c r="F8" s="2">
        <v>13</v>
      </c>
      <c r="G8" s="2">
        <v>24</v>
      </c>
      <c r="H8" s="2"/>
      <c r="I8" s="2"/>
      <c r="J8" s="2"/>
      <c r="K8" s="5">
        <f>SUM(D8:J8)</f>
        <v>68</v>
      </c>
      <c r="L8" s="5">
        <f>IF(K8&gt;75,"Over 75 limit",IF(K8&gt;65,4,IF(K8&gt;50,3,IF(K8&gt;35,2,IF(K8&gt;20,1,0)))))</f>
        <v>4</v>
      </c>
      <c r="N8" s="6">
        <v>1</v>
      </c>
      <c r="O8" s="2" t="s">
        <v>84</v>
      </c>
      <c r="P8" s="2">
        <v>21</v>
      </c>
      <c r="Q8" s="2">
        <v>17</v>
      </c>
      <c r="R8" s="2">
        <v>20</v>
      </c>
      <c r="S8" s="2"/>
      <c r="T8" s="2"/>
      <c r="U8" s="2"/>
      <c r="V8" s="2"/>
      <c r="W8" s="5">
        <f>SUM(P8:V8)</f>
        <v>58</v>
      </c>
      <c r="X8" s="5">
        <f t="shared" ref="X8:X15" si="0">IF(W8&gt;75,"Over 75 limit",IF(W8&gt;65,4,IF(W8&gt;50,3,IF(W8&gt;35,2,IF(W8&gt;20,1,0)))))</f>
        <v>3</v>
      </c>
    </row>
    <row r="9" spans="1:24" x14ac:dyDescent="0.25">
      <c r="A9" s="27"/>
      <c r="B9" s="14">
        <v>2</v>
      </c>
      <c r="C9" s="2" t="s">
        <v>42</v>
      </c>
      <c r="D9" s="2"/>
      <c r="E9" s="2"/>
      <c r="F9" s="2"/>
      <c r="G9" s="2">
        <v>10</v>
      </c>
      <c r="H9" s="2">
        <v>10</v>
      </c>
      <c r="I9" s="2">
        <v>31</v>
      </c>
      <c r="J9" s="2"/>
      <c r="K9" s="5">
        <f t="shared" ref="K9:K15" si="1">SUM(D9:J9)</f>
        <v>51</v>
      </c>
      <c r="L9" s="5">
        <f t="shared" ref="L9:L15" si="2">IF(K9&gt;75,"Over 75 limit",IF(K9&gt;65,4,IF(K9&gt;50,3,IF(K9&gt;35,2,IF(K9&gt;20,1,0)))))</f>
        <v>3</v>
      </c>
      <c r="N9" s="6">
        <v>2</v>
      </c>
      <c r="O9" s="2" t="s">
        <v>85</v>
      </c>
      <c r="P9" s="2"/>
      <c r="Q9" s="2"/>
      <c r="R9" s="2"/>
      <c r="S9" s="2">
        <v>21</v>
      </c>
      <c r="T9" s="2"/>
      <c r="U9" s="2"/>
      <c r="V9" s="2"/>
      <c r="W9" s="5">
        <f t="shared" ref="W9:W15" si="3">SUM(P9:V9)</f>
        <v>21</v>
      </c>
      <c r="X9" s="5">
        <f t="shared" si="0"/>
        <v>1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1"/>
        <v>0</v>
      </c>
      <c r="L10" s="5">
        <f t="shared" si="2"/>
        <v>0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3"/>
        <v>0</v>
      </c>
      <c r="X10" s="5">
        <f t="shared" si="0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1"/>
        <v>0</v>
      </c>
      <c r="L11" s="5">
        <f t="shared" si="2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3"/>
        <v>0</v>
      </c>
      <c r="X11" s="5">
        <f t="shared" si="0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1"/>
        <v>0</v>
      </c>
      <c r="L12" s="5">
        <f t="shared" si="2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3"/>
        <v>0</v>
      </c>
      <c r="X12" s="5">
        <f t="shared" si="0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1"/>
        <v>0</v>
      </c>
      <c r="L13" s="5">
        <f t="shared" si="2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3"/>
        <v>0</v>
      </c>
      <c r="X13" s="5">
        <f t="shared" si="0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1"/>
        <v>0</v>
      </c>
      <c r="L14" s="5">
        <f t="shared" si="2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3"/>
        <v>0</v>
      </c>
      <c r="X14" s="5">
        <f t="shared" si="0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1"/>
        <v>0</v>
      </c>
      <c r="L15" s="5">
        <f t="shared" si="2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3"/>
        <v>0</v>
      </c>
      <c r="X15" s="5">
        <f t="shared" si="0"/>
        <v>0</v>
      </c>
    </row>
    <row r="18" spans="1:24" ht="15" customHeight="1" x14ac:dyDescent="0.25">
      <c r="B18" s="9" t="s">
        <v>0</v>
      </c>
      <c r="C18" s="16">
        <v>43200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123</v>
      </c>
      <c r="D21" s="2">
        <v>25</v>
      </c>
      <c r="E21" s="2">
        <v>12</v>
      </c>
      <c r="F21" s="2">
        <v>16</v>
      </c>
      <c r="G21" s="2"/>
      <c r="H21" s="2"/>
      <c r="I21" s="2"/>
      <c r="J21" s="2"/>
      <c r="K21" s="5">
        <f>SUM(D21:J21)</f>
        <v>53</v>
      </c>
      <c r="L21" s="5">
        <f t="shared" ref="L21:L28" si="4">IF(K21&gt;75,"Over 75 limit",IF(K21&gt;65,4,IF(K21&gt;50,3,IF(K21&gt;35,2,IF(K21&gt;20,1,0)))))</f>
        <v>3</v>
      </c>
      <c r="N21" s="6">
        <v>1</v>
      </c>
      <c r="O21" s="2" t="s">
        <v>84</v>
      </c>
      <c r="P21" s="2">
        <v>27</v>
      </c>
      <c r="Q21" s="2">
        <v>41</v>
      </c>
      <c r="R21" s="2"/>
      <c r="S21" s="2"/>
      <c r="T21" s="2"/>
      <c r="U21" s="2"/>
      <c r="V21" s="2"/>
      <c r="W21" s="5">
        <f>SUM(P21:V21)</f>
        <v>68</v>
      </c>
      <c r="X21" s="5">
        <f t="shared" ref="X21:X28" si="5">IF(W21&gt;75,"Over 75 limit",IF(W21&gt;65,4,IF(W21&gt;50,3,IF(W21&gt;35,2,IF(W21&gt;20,1,0)))))</f>
        <v>4</v>
      </c>
    </row>
    <row r="22" spans="1:24" x14ac:dyDescent="0.25">
      <c r="A22" s="23"/>
      <c r="B22" s="14">
        <v>2</v>
      </c>
      <c r="C22" s="2" t="s">
        <v>85</v>
      </c>
      <c r="D22" s="2"/>
      <c r="E22" s="2"/>
      <c r="F22" s="2"/>
      <c r="G22" s="2">
        <v>27</v>
      </c>
      <c r="H22" s="2"/>
      <c r="I22" s="2"/>
      <c r="J22" s="2"/>
      <c r="K22" s="5">
        <f t="shared" ref="K22:K28" si="6">SUM(D22:J22)</f>
        <v>27</v>
      </c>
      <c r="L22" s="5">
        <f t="shared" si="4"/>
        <v>1</v>
      </c>
      <c r="N22" s="6">
        <v>2</v>
      </c>
      <c r="O22" s="2" t="s">
        <v>124</v>
      </c>
      <c r="P22" s="2"/>
      <c r="Q22" s="2"/>
      <c r="R22" s="2">
        <v>13</v>
      </c>
      <c r="S22" s="2">
        <v>21</v>
      </c>
      <c r="T22" s="2"/>
      <c r="U22" s="2"/>
      <c r="V22" s="2"/>
      <c r="W22" s="5">
        <f t="shared" ref="W22:W28" si="7">SUM(P22:V22)</f>
        <v>34</v>
      </c>
      <c r="X22" s="5">
        <f t="shared" si="5"/>
        <v>1</v>
      </c>
    </row>
    <row r="23" spans="1:24" x14ac:dyDescent="0.25">
      <c r="A23" s="23"/>
      <c r="B23" s="14">
        <v>3</v>
      </c>
      <c r="C23" s="2" t="s">
        <v>124</v>
      </c>
      <c r="D23" s="2"/>
      <c r="E23" s="2"/>
      <c r="F23" s="2"/>
      <c r="G23" s="2">
        <v>7</v>
      </c>
      <c r="H23" s="2">
        <v>6</v>
      </c>
      <c r="I23" s="2"/>
      <c r="J23" s="2"/>
      <c r="K23" s="5">
        <f t="shared" si="6"/>
        <v>13</v>
      </c>
      <c r="L23" s="5">
        <f t="shared" si="4"/>
        <v>0</v>
      </c>
      <c r="N23" s="6">
        <v>3</v>
      </c>
      <c r="O23" s="2"/>
      <c r="P23" s="2"/>
      <c r="Q23" s="2"/>
      <c r="R23" s="2"/>
      <c r="S23" s="2"/>
      <c r="T23" s="2"/>
      <c r="U23" s="2"/>
      <c r="V23" s="2"/>
      <c r="W23" s="5">
        <f t="shared" si="7"/>
        <v>0</v>
      </c>
      <c r="X23" s="5">
        <f t="shared" si="5"/>
        <v>0</v>
      </c>
    </row>
    <row r="24" spans="1:24" x14ac:dyDescent="0.25">
      <c r="A24" s="23"/>
      <c r="B24" s="14">
        <v>4</v>
      </c>
      <c r="C24" s="2" t="s">
        <v>84</v>
      </c>
      <c r="D24" s="2"/>
      <c r="E24" s="2"/>
      <c r="F24" s="2"/>
      <c r="G24" s="2"/>
      <c r="H24" s="2"/>
      <c r="I24" s="2">
        <v>20</v>
      </c>
      <c r="J24" s="2"/>
      <c r="K24" s="5">
        <f t="shared" si="6"/>
        <v>20</v>
      </c>
      <c r="L24" s="5">
        <f t="shared" si="4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7"/>
        <v>0</v>
      </c>
      <c r="X24" s="5">
        <f t="shared" si="5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6"/>
        <v>0</v>
      </c>
      <c r="L25" s="5">
        <f t="shared" si="4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7"/>
        <v>0</v>
      </c>
      <c r="X25" s="5">
        <f t="shared" si="5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6"/>
        <v>0</v>
      </c>
      <c r="L26" s="5">
        <f t="shared" si="4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7"/>
        <v>0</v>
      </c>
      <c r="X26" s="5">
        <f t="shared" si="5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6"/>
        <v>0</v>
      </c>
      <c r="L27" s="5">
        <f t="shared" si="4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7"/>
        <v>0</v>
      </c>
      <c r="X27" s="5">
        <f t="shared" si="5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6"/>
        <v>0</v>
      </c>
      <c r="L28" s="5">
        <f t="shared" si="4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7"/>
        <v>0</v>
      </c>
      <c r="X28" s="5">
        <f t="shared" si="5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43209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85</v>
      </c>
      <c r="D34" s="2">
        <v>19</v>
      </c>
      <c r="E34" s="2">
        <v>22</v>
      </c>
      <c r="F34" s="2">
        <v>28</v>
      </c>
      <c r="G34" s="2"/>
      <c r="H34" s="2">
        <v>5</v>
      </c>
      <c r="I34" s="2"/>
      <c r="J34" s="2"/>
      <c r="K34" s="5">
        <f>SUM(D34:J34)</f>
        <v>74</v>
      </c>
      <c r="L34" s="5">
        <f t="shared" ref="L34:L41" si="8">IF(K34&gt;75,"Over 75 limit",IF(K34&gt;65,4,IF(K34&gt;50,3,IF(K34&gt;35,2,IF(K34&gt;20,1,0)))))</f>
        <v>4</v>
      </c>
      <c r="N34" s="6">
        <v>1</v>
      </c>
      <c r="O34" s="2"/>
      <c r="P34" s="2"/>
      <c r="Q34" s="2"/>
      <c r="R34" s="2"/>
      <c r="S34" s="2"/>
      <c r="T34" s="2"/>
      <c r="U34" s="2"/>
      <c r="V34" s="2"/>
      <c r="W34" s="5">
        <f>SUM(P34:V34)</f>
        <v>0</v>
      </c>
      <c r="X34" s="5">
        <f t="shared" ref="X34:X41" si="9">IF(W34&gt;75,"Over 75 limit",IF(W34&gt;65,4,IF(W34&gt;50,3,IF(W34&gt;35,2,IF(W34&gt;20,1,0)))))</f>
        <v>0</v>
      </c>
    </row>
    <row r="35" spans="1:24" x14ac:dyDescent="0.25">
      <c r="A35" s="27"/>
      <c r="B35" s="14">
        <v>2</v>
      </c>
      <c r="C35" s="2" t="s">
        <v>123</v>
      </c>
      <c r="D35" s="2"/>
      <c r="E35" s="2"/>
      <c r="F35" s="2"/>
      <c r="G35" s="2">
        <v>39</v>
      </c>
      <c r="H35" s="2"/>
      <c r="I35" s="2"/>
      <c r="J35" s="2"/>
      <c r="K35" s="5">
        <f t="shared" ref="K35:K41" si="10">SUM(D35:J35)</f>
        <v>39</v>
      </c>
      <c r="L35" s="5">
        <f t="shared" si="8"/>
        <v>2</v>
      </c>
      <c r="N35" s="6">
        <v>2</v>
      </c>
      <c r="O35" s="2"/>
      <c r="P35" s="2"/>
      <c r="Q35" s="2"/>
      <c r="R35" s="2"/>
      <c r="S35" s="2"/>
      <c r="T35" s="2"/>
      <c r="U35" s="2"/>
      <c r="V35" s="2"/>
      <c r="W35" s="5">
        <f t="shared" ref="W35:W41" si="11">SUM(P35:V35)</f>
        <v>0</v>
      </c>
      <c r="X35" s="5">
        <f t="shared" si="9"/>
        <v>0</v>
      </c>
    </row>
    <row r="36" spans="1:24" x14ac:dyDescent="0.25">
      <c r="A36" s="27"/>
      <c r="B36" s="14">
        <v>3</v>
      </c>
      <c r="C36" s="2" t="s">
        <v>85</v>
      </c>
      <c r="D36" s="2"/>
      <c r="E36" s="2"/>
      <c r="F36" s="2"/>
      <c r="G36" s="2"/>
      <c r="H36" s="2"/>
      <c r="I36" s="2"/>
      <c r="J36" s="2"/>
      <c r="K36" s="5">
        <f t="shared" si="10"/>
        <v>0</v>
      </c>
      <c r="L36" s="5">
        <f t="shared" si="8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1"/>
        <v>0</v>
      </c>
      <c r="X36" s="5">
        <f t="shared" si="9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10"/>
        <v>0</v>
      </c>
      <c r="L37" s="5">
        <f t="shared" si="8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1"/>
        <v>0</v>
      </c>
      <c r="X37" s="5">
        <f t="shared" si="9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10"/>
        <v>0</v>
      </c>
      <c r="L38" s="5">
        <f t="shared" si="8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1"/>
        <v>0</v>
      </c>
      <c r="X38" s="5">
        <f t="shared" si="9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10"/>
        <v>0</v>
      </c>
      <c r="L39" s="5">
        <f t="shared" si="8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1"/>
        <v>0</v>
      </c>
      <c r="X39" s="5">
        <f t="shared" si="9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10"/>
        <v>0</v>
      </c>
      <c r="L40" s="5">
        <f t="shared" si="8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1"/>
        <v>0</v>
      </c>
      <c r="X40" s="5">
        <f t="shared" si="9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10"/>
        <v>0</v>
      </c>
      <c r="L41" s="5">
        <f t="shared" si="8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1"/>
        <v>0</v>
      </c>
      <c r="X41" s="5">
        <f t="shared" si="9"/>
        <v>0</v>
      </c>
    </row>
    <row r="44" spans="1:24" x14ac:dyDescent="0.25">
      <c r="B44" s="9" t="s">
        <v>0</v>
      </c>
      <c r="C44" s="16">
        <v>43214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124</v>
      </c>
      <c r="D47" s="2">
        <v>12</v>
      </c>
      <c r="E47" s="2">
        <v>28</v>
      </c>
      <c r="F47" s="2">
        <v>17</v>
      </c>
      <c r="G47" s="2"/>
      <c r="H47" s="2"/>
      <c r="I47" s="2"/>
      <c r="J47" s="2"/>
      <c r="K47" s="5">
        <f>SUM(D47:J47)</f>
        <v>57</v>
      </c>
      <c r="L47" s="5">
        <f t="shared" ref="L47:L54" si="12">IF(K47&gt;75,"Over 75 limit",IF(K47&gt;65,4,IF(K47&gt;50,3,IF(K47&gt;35,2,IF(K47&gt;20,1,0)))))</f>
        <v>3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 t="shared" ref="X47:X54" si="13">IF(W47&gt;75,"Over 75 limit",IF(W47&gt;65,4,IF(W47&gt;50,3,IF(W47&gt;35,2,IF(W47&gt;20,1,0)))))</f>
        <v>0</v>
      </c>
    </row>
    <row r="48" spans="1:24" x14ac:dyDescent="0.25">
      <c r="A48" s="27"/>
      <c r="B48" s="14">
        <v>2</v>
      </c>
      <c r="C48" s="2"/>
      <c r="D48" s="2"/>
      <c r="E48" s="2"/>
      <c r="F48" s="2"/>
      <c r="G48" s="2"/>
      <c r="H48" s="2"/>
      <c r="I48" s="2"/>
      <c r="J48" s="2"/>
      <c r="K48" s="5">
        <f t="shared" ref="K48:K54" si="14">SUM(D48:J48)</f>
        <v>0</v>
      </c>
      <c r="L48" s="5">
        <f t="shared" si="12"/>
        <v>0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5">SUM(P48:V48)</f>
        <v>0</v>
      </c>
      <c r="X48" s="5">
        <f t="shared" si="13"/>
        <v>0</v>
      </c>
    </row>
    <row r="49" spans="1:24" x14ac:dyDescent="0.25">
      <c r="A49" s="27"/>
      <c r="B49" s="14">
        <v>3</v>
      </c>
      <c r="C49" s="2"/>
      <c r="D49" s="2"/>
      <c r="E49" s="2"/>
      <c r="F49" s="2"/>
      <c r="G49" s="2"/>
      <c r="H49" s="2"/>
      <c r="I49" s="2"/>
      <c r="J49" s="2"/>
      <c r="K49" s="5">
        <f t="shared" si="14"/>
        <v>0</v>
      </c>
      <c r="L49" s="5">
        <f t="shared" si="12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5"/>
        <v>0</v>
      </c>
      <c r="X49" s="5">
        <f t="shared" si="13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4"/>
        <v>0</v>
      </c>
      <c r="L50" s="5">
        <f t="shared" si="12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5"/>
        <v>0</v>
      </c>
      <c r="X50" s="5">
        <f t="shared" si="13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4"/>
        <v>0</v>
      </c>
      <c r="L51" s="5">
        <f t="shared" si="12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5"/>
        <v>0</v>
      </c>
      <c r="X51" s="5">
        <f t="shared" si="13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4"/>
        <v>0</v>
      </c>
      <c r="L52" s="5">
        <f t="shared" si="12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5"/>
        <v>0</v>
      </c>
      <c r="X52" s="5">
        <f t="shared" si="13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4"/>
        <v>0</v>
      </c>
      <c r="L53" s="5">
        <f t="shared" si="12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5"/>
        <v>0</v>
      </c>
      <c r="X53" s="5">
        <f t="shared" si="13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4"/>
        <v>0</v>
      </c>
      <c r="L54" s="5">
        <f t="shared" si="12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5"/>
        <v>0</v>
      </c>
      <c r="X54" s="5">
        <f t="shared" si="13"/>
        <v>0</v>
      </c>
    </row>
    <row r="57" spans="1:24" x14ac:dyDescent="0.25">
      <c r="B57" s="9" t="s">
        <v>0</v>
      </c>
      <c r="C57" s="16">
        <v>43222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16">
        <v>43223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84</v>
      </c>
      <c r="D60" s="2">
        <v>32</v>
      </c>
      <c r="E60" s="2">
        <v>22</v>
      </c>
      <c r="F60" s="2">
        <v>23</v>
      </c>
      <c r="G60" s="2"/>
      <c r="H60" s="2"/>
      <c r="I60" s="2"/>
      <c r="J60" s="2"/>
      <c r="K60" s="5">
        <f>SUM(D60:J60)</f>
        <v>77</v>
      </c>
      <c r="L60" s="5" t="str">
        <f t="shared" ref="L60:L67" si="16">IF(K60&gt;75,"Over 75 limit",IF(K60&gt;65,4,IF(K60&gt;50,3,IF(K60&gt;35,2,IF(K60&gt;20,1,0)))))</f>
        <v>Over 75 limit</v>
      </c>
      <c r="N60" s="6">
        <v>1</v>
      </c>
      <c r="O60" s="2" t="s">
        <v>123</v>
      </c>
      <c r="P60" s="2">
        <v>46</v>
      </c>
      <c r="Q60" s="2"/>
      <c r="R60" s="2"/>
      <c r="S60" s="2"/>
      <c r="T60" s="2"/>
      <c r="U60" s="2"/>
      <c r="V60" s="2"/>
      <c r="W60" s="5">
        <f>SUM(P60:V60)</f>
        <v>46</v>
      </c>
      <c r="X60" s="5">
        <f t="shared" ref="X60:X67" si="17">IF(W60&gt;75,"Over 75 limit",IF(W60&gt;65,4,IF(W60&gt;50,3,IF(W60&gt;35,2,IF(W60&gt;20,1,0)))))</f>
        <v>2</v>
      </c>
    </row>
    <row r="61" spans="1:24" x14ac:dyDescent="0.25">
      <c r="A61" s="27"/>
      <c r="B61" s="14">
        <v>2</v>
      </c>
      <c r="C61" s="2" t="s">
        <v>165</v>
      </c>
      <c r="D61" s="2"/>
      <c r="E61" s="2"/>
      <c r="F61" s="2"/>
      <c r="G61" s="2">
        <v>13</v>
      </c>
      <c r="H61" s="2"/>
      <c r="I61" s="2"/>
      <c r="J61" s="2"/>
      <c r="K61" s="5">
        <f t="shared" ref="K61:K67" si="18">SUM(D61:J61)</f>
        <v>13</v>
      </c>
      <c r="L61" s="5">
        <f t="shared" si="16"/>
        <v>0</v>
      </c>
      <c r="N61" s="6">
        <v>2</v>
      </c>
      <c r="O61" s="2" t="s">
        <v>124</v>
      </c>
      <c r="P61" s="2">
        <v>9</v>
      </c>
      <c r="Q61" s="2">
        <v>18</v>
      </c>
      <c r="R61" s="2">
        <v>16</v>
      </c>
      <c r="S61" s="2">
        <v>10</v>
      </c>
      <c r="T61" s="2">
        <v>21</v>
      </c>
      <c r="U61" s="2"/>
      <c r="V61" s="2"/>
      <c r="W61" s="5">
        <f t="shared" ref="W61:W67" si="19">SUM(P61:V61)</f>
        <v>74</v>
      </c>
      <c r="X61" s="5">
        <f t="shared" si="17"/>
        <v>4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8"/>
        <v>0</v>
      </c>
      <c r="L62" s="5">
        <f t="shared" si="16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9"/>
        <v>0</v>
      </c>
      <c r="X62" s="5">
        <f t="shared" si="17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8"/>
        <v>0</v>
      </c>
      <c r="L63" s="5">
        <f t="shared" si="16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9"/>
        <v>0</v>
      </c>
      <c r="X63" s="5">
        <f t="shared" si="17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8"/>
        <v>0</v>
      </c>
      <c r="L64" s="5">
        <f t="shared" si="16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9"/>
        <v>0</v>
      </c>
      <c r="X64" s="5">
        <f t="shared" si="17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8"/>
        <v>0</v>
      </c>
      <c r="L65" s="5">
        <f t="shared" si="16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9"/>
        <v>0</v>
      </c>
      <c r="X65" s="5">
        <f t="shared" si="17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8"/>
        <v>0</v>
      </c>
      <c r="L66" s="5">
        <f t="shared" si="16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9"/>
        <v>0</v>
      </c>
      <c r="X66" s="5">
        <f t="shared" si="17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8"/>
        <v>0</v>
      </c>
      <c r="L67" s="5">
        <f t="shared" si="16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9"/>
        <v>0</v>
      </c>
      <c r="X67" s="5">
        <f t="shared" si="17"/>
        <v>0</v>
      </c>
    </row>
    <row r="70" spans="1:24" x14ac:dyDescent="0.25">
      <c r="B70" s="9" t="s">
        <v>0</v>
      </c>
      <c r="C70" s="9"/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16">
        <v>43232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/>
      <c r="D73" s="2"/>
      <c r="E73" s="2"/>
      <c r="F73" s="2"/>
      <c r="G73" s="2"/>
      <c r="H73" s="2"/>
      <c r="I73" s="2"/>
      <c r="J73" s="2"/>
      <c r="K73" s="5">
        <f>SUM(D73:J73)</f>
        <v>0</v>
      </c>
      <c r="L73" s="5">
        <f t="shared" ref="L73:L80" si="20">IF(K73&gt;75,"Over 75 limit",IF(K73&gt;65,4,IF(K73&gt;50,3,IF(K73&gt;35,2,IF(K73&gt;20,1,0)))))</f>
        <v>0</v>
      </c>
      <c r="N73" s="6">
        <v>1</v>
      </c>
      <c r="O73" s="2" t="s">
        <v>84</v>
      </c>
      <c r="P73" s="2">
        <v>34</v>
      </c>
      <c r="Q73" s="2"/>
      <c r="R73" s="2"/>
      <c r="S73" s="2"/>
      <c r="T73" s="2"/>
      <c r="U73" s="2"/>
      <c r="V73" s="2"/>
      <c r="W73" s="5">
        <f>SUM(P73:V73)</f>
        <v>34</v>
      </c>
      <c r="X73" s="5">
        <f t="shared" ref="X73:X80" si="21">IF(W73&gt;75,"Over 75 limit",IF(W73&gt;65,4,IF(W73&gt;50,3,IF(W73&gt;35,2,IF(W73&gt;20,1,0)))))</f>
        <v>1</v>
      </c>
    </row>
    <row r="74" spans="1:24" x14ac:dyDescent="0.25">
      <c r="A74" s="27"/>
      <c r="B74" s="14">
        <v>2</v>
      </c>
      <c r="C74" s="2"/>
      <c r="D74" s="2"/>
      <c r="E74" s="2"/>
      <c r="F74" s="2"/>
      <c r="G74" s="2"/>
      <c r="H74" s="2"/>
      <c r="I74" s="2"/>
      <c r="J74" s="2"/>
      <c r="K74" s="5">
        <f t="shared" ref="K74:K80" si="22">SUM(D74:J74)</f>
        <v>0</v>
      </c>
      <c r="L74" s="5">
        <f t="shared" si="20"/>
        <v>0</v>
      </c>
      <c r="N74" s="6">
        <v>2</v>
      </c>
      <c r="O74" s="2" t="s">
        <v>165</v>
      </c>
      <c r="P74" s="2"/>
      <c r="Q74" s="2">
        <v>34</v>
      </c>
      <c r="R74" s="2">
        <v>29</v>
      </c>
      <c r="S74" s="2"/>
      <c r="T74" s="2"/>
      <c r="U74" s="2"/>
      <c r="V74" s="2"/>
      <c r="W74" s="5">
        <f t="shared" ref="W74:W80" si="23">SUM(P74:V74)</f>
        <v>63</v>
      </c>
      <c r="X74" s="5">
        <f t="shared" si="21"/>
        <v>3</v>
      </c>
    </row>
    <row r="75" spans="1:24" x14ac:dyDescent="0.25">
      <c r="A75" s="27"/>
      <c r="B75" s="14">
        <v>3</v>
      </c>
      <c r="C75" s="2"/>
      <c r="D75" s="2"/>
      <c r="E75" s="2"/>
      <c r="F75" s="2"/>
      <c r="G75" s="2"/>
      <c r="H75" s="2"/>
      <c r="I75" s="2"/>
      <c r="J75" s="2"/>
      <c r="K75" s="5">
        <f t="shared" si="22"/>
        <v>0</v>
      </c>
      <c r="L75" s="5">
        <f t="shared" si="20"/>
        <v>0</v>
      </c>
      <c r="N75" s="6">
        <v>3</v>
      </c>
      <c r="O75" s="2" t="s">
        <v>124</v>
      </c>
      <c r="P75" s="2"/>
      <c r="Q75" s="2"/>
      <c r="R75" s="2">
        <v>10</v>
      </c>
      <c r="S75" s="2">
        <v>31</v>
      </c>
      <c r="T75" s="2">
        <v>15</v>
      </c>
      <c r="U75" s="2"/>
      <c r="V75" s="2"/>
      <c r="W75" s="5">
        <f t="shared" si="23"/>
        <v>56</v>
      </c>
      <c r="X75" s="5">
        <f t="shared" si="21"/>
        <v>3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2"/>
        <v>0</v>
      </c>
      <c r="L76" s="5">
        <f t="shared" si="20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3"/>
        <v>0</v>
      </c>
      <c r="X76" s="5">
        <f t="shared" si="21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2"/>
        <v>0</v>
      </c>
      <c r="L77" s="5">
        <f t="shared" si="20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3"/>
        <v>0</v>
      </c>
      <c r="X77" s="5">
        <f t="shared" si="21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2"/>
        <v>0</v>
      </c>
      <c r="L78" s="5">
        <f t="shared" si="20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3"/>
        <v>0</v>
      </c>
      <c r="X78" s="5">
        <f t="shared" si="21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2"/>
        <v>0</v>
      </c>
      <c r="L79" s="5">
        <f t="shared" si="20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3"/>
        <v>0</v>
      </c>
      <c r="X79" s="5">
        <f t="shared" si="21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2"/>
        <v>0</v>
      </c>
      <c r="L80" s="5">
        <f t="shared" si="20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3"/>
        <v>0</v>
      </c>
      <c r="X80" s="5">
        <f t="shared" si="21"/>
        <v>0</v>
      </c>
    </row>
    <row r="83" spans="1:24" x14ac:dyDescent="0.25">
      <c r="B83" s="9" t="s">
        <v>0</v>
      </c>
      <c r="C83" s="21">
        <v>43234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85</v>
      </c>
      <c r="D86" s="2">
        <v>20</v>
      </c>
      <c r="E86" s="2">
        <v>23</v>
      </c>
      <c r="F86" s="2">
        <v>29</v>
      </c>
      <c r="G86" s="2"/>
      <c r="H86" s="2"/>
      <c r="I86" s="2"/>
      <c r="J86" s="2"/>
      <c r="K86" s="5">
        <f>SUM(D86:J86)</f>
        <v>72</v>
      </c>
      <c r="L86" s="5">
        <f t="shared" ref="L86:L93" si="24">IF(K86&gt;75,"Over 75 limit",IF(K86&gt;65,4,IF(K86&gt;50,3,IF(K86&gt;35,2,IF(K86&gt;20,1,0)))))</f>
        <v>4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 t="shared" ref="X86:X93" si="25">IF(W86&gt;75,"Over 75 limit",IF(W86&gt;65,4,IF(W86&gt;50,3,IF(W86&gt;35,2,IF(W86&gt;20,1,0)))))</f>
        <v>0</v>
      </c>
    </row>
    <row r="87" spans="1:24" x14ac:dyDescent="0.25">
      <c r="A87" s="27"/>
      <c r="B87" s="14">
        <v>2</v>
      </c>
      <c r="C87" s="2" t="s">
        <v>84</v>
      </c>
      <c r="D87" s="2"/>
      <c r="E87" s="2"/>
      <c r="F87" s="2">
        <v>22</v>
      </c>
      <c r="G87" s="2"/>
      <c r="H87" s="2"/>
      <c r="I87" s="2"/>
      <c r="J87" s="2"/>
      <c r="K87" s="5">
        <f t="shared" ref="K87:K93" si="26">SUM(D87:J87)</f>
        <v>22</v>
      </c>
      <c r="L87" s="5">
        <f t="shared" si="24"/>
        <v>1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7">SUM(P87:V87)</f>
        <v>0</v>
      </c>
      <c r="X87" s="5">
        <f t="shared" si="25"/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6"/>
        <v>0</v>
      </c>
      <c r="L88" s="5">
        <f t="shared" si="24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7"/>
        <v>0</v>
      </c>
      <c r="X88" s="5">
        <f t="shared" si="25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6"/>
        <v>0</v>
      </c>
      <c r="L89" s="5">
        <f t="shared" si="24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7"/>
        <v>0</v>
      </c>
      <c r="X89" s="5">
        <f t="shared" si="25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6"/>
        <v>0</v>
      </c>
      <c r="L90" s="5">
        <f t="shared" si="24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7"/>
        <v>0</v>
      </c>
      <c r="X90" s="5">
        <f t="shared" si="25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6"/>
        <v>0</v>
      </c>
      <c r="L91" s="5">
        <f t="shared" si="24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7"/>
        <v>0</v>
      </c>
      <c r="X91" s="5">
        <f t="shared" si="25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6"/>
        <v>0</v>
      </c>
      <c r="L92" s="5">
        <f t="shared" si="24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7"/>
        <v>0</v>
      </c>
      <c r="X92" s="5">
        <f t="shared" si="25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6"/>
        <v>0</v>
      </c>
      <c r="L93" s="5">
        <f t="shared" si="24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7"/>
        <v>0</v>
      </c>
      <c r="X93" s="5">
        <f t="shared" si="25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 t="shared" ref="L99:L106" si="28">IF(K99&gt;75,"Over 75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 t="shared" ref="X99:X106" si="29">IF(W99&gt;75,"Over 75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30">SUM(D100:J100)</f>
        <v>0</v>
      </c>
      <c r="L100" s="5">
        <f t="shared" si="28"/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1">SUM(P100:V100)</f>
        <v>0</v>
      </c>
      <c r="X100" s="5">
        <f t="shared" si="29"/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30"/>
        <v>0</v>
      </c>
      <c r="L101" s="5">
        <f t="shared" si="28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1"/>
        <v>0</v>
      </c>
      <c r="X101" s="5">
        <f t="shared" si="29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30"/>
        <v>0</v>
      </c>
      <c r="L102" s="5">
        <f t="shared" si="28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1"/>
        <v>0</v>
      </c>
      <c r="X102" s="5">
        <f t="shared" si="29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30"/>
        <v>0</v>
      </c>
      <c r="L103" s="5">
        <f t="shared" si="28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1"/>
        <v>0</v>
      </c>
      <c r="X103" s="5">
        <f t="shared" si="29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30"/>
        <v>0</v>
      </c>
      <c r="L104" s="5">
        <f t="shared" si="28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1"/>
        <v>0</v>
      </c>
      <c r="X104" s="5">
        <f t="shared" si="29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30"/>
        <v>0</v>
      </c>
      <c r="L105" s="5">
        <f t="shared" si="28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1"/>
        <v>0</v>
      </c>
      <c r="X105" s="5">
        <f t="shared" si="29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30"/>
        <v>0</v>
      </c>
      <c r="L106" s="5">
        <f t="shared" si="28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1"/>
        <v>0</v>
      </c>
      <c r="X106" s="5">
        <f t="shared" si="29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 t="shared" ref="L112:L119" si="32">IF(K112&gt;75,"Over 75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 t="shared" ref="X112:X119" si="33">IF(W112&gt;75,"Over 75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4">SUM(D113:J113)</f>
        <v>0</v>
      </c>
      <c r="L113" s="5">
        <f t="shared" si="32"/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5">SUM(P113:V113)</f>
        <v>0</v>
      </c>
      <c r="X113" s="5">
        <f t="shared" si="33"/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4"/>
        <v>0</v>
      </c>
      <c r="L114" s="5">
        <f t="shared" si="32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5"/>
        <v>0</v>
      </c>
      <c r="X114" s="5">
        <f t="shared" si="33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4"/>
        <v>0</v>
      </c>
      <c r="L115" s="5">
        <f t="shared" si="32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5"/>
        <v>0</v>
      </c>
      <c r="X115" s="5">
        <f t="shared" si="33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4"/>
        <v>0</v>
      </c>
      <c r="L116" s="5">
        <f t="shared" si="32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5"/>
        <v>0</v>
      </c>
      <c r="X116" s="5">
        <f t="shared" si="33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4"/>
        <v>0</v>
      </c>
      <c r="L117" s="5">
        <f t="shared" si="32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5"/>
        <v>0</v>
      </c>
      <c r="X117" s="5">
        <f t="shared" si="33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4"/>
        <v>0</v>
      </c>
      <c r="L118" s="5">
        <f t="shared" si="32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5"/>
        <v>0</v>
      </c>
      <c r="X118" s="5">
        <f t="shared" si="33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4"/>
        <v>0</v>
      </c>
      <c r="L119" s="5">
        <f t="shared" si="32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5"/>
        <v>0</v>
      </c>
      <c r="X119" s="5">
        <f t="shared" si="33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 t="shared" ref="L125:L132" si="36">IF(K125&gt;75,"Over 75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 t="shared" ref="X125:X132" si="37">IF(W125&gt;75,"Over 75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8">SUM(D126:J126)</f>
        <v>0</v>
      </c>
      <c r="L126" s="5">
        <f t="shared" si="36"/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9">SUM(P126:V126)</f>
        <v>0</v>
      </c>
      <c r="X126" s="5">
        <f t="shared" si="37"/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8"/>
        <v>0</v>
      </c>
      <c r="L127" s="5">
        <f t="shared" si="36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9"/>
        <v>0</v>
      </c>
      <c r="X127" s="5">
        <f t="shared" si="37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8"/>
        <v>0</v>
      </c>
      <c r="L128" s="5">
        <f t="shared" si="36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9"/>
        <v>0</v>
      </c>
      <c r="X128" s="5">
        <f t="shared" si="37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8"/>
        <v>0</v>
      </c>
      <c r="L129" s="5">
        <f t="shared" si="36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9"/>
        <v>0</v>
      </c>
      <c r="X129" s="5">
        <f t="shared" si="37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8"/>
        <v>0</v>
      </c>
      <c r="L130" s="5">
        <f t="shared" si="36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9"/>
        <v>0</v>
      </c>
      <c r="X130" s="5">
        <f t="shared" si="37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8"/>
        <v>0</v>
      </c>
      <c r="L131" s="5">
        <f t="shared" si="36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9"/>
        <v>0</v>
      </c>
      <c r="X131" s="5">
        <f t="shared" si="37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8"/>
        <v>0</v>
      </c>
      <c r="L132" s="5">
        <f t="shared" si="36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9"/>
        <v>0</v>
      </c>
      <c r="X132" s="5">
        <f t="shared" si="37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:L15">
    <cfRule type="cellIs" dxfId="479" priority="39" operator="equal">
      <formula>"Over 75 limit"</formula>
    </cfRule>
    <cfRule type="cellIs" dxfId="478" priority="40" operator="equal">
      <formula>"Over 85 limit"</formula>
    </cfRule>
  </conditionalFormatting>
  <conditionalFormatting sqref="L21:L28">
    <cfRule type="cellIs" dxfId="477" priority="37" operator="equal">
      <formula>"Over 75 limit"</formula>
    </cfRule>
    <cfRule type="cellIs" dxfId="476" priority="38" operator="equal">
      <formula>"Over 85 limit"</formula>
    </cfRule>
  </conditionalFormatting>
  <conditionalFormatting sqref="L34:L41">
    <cfRule type="cellIs" dxfId="475" priority="35" operator="equal">
      <formula>"Over 75 limit"</formula>
    </cfRule>
    <cfRule type="cellIs" dxfId="474" priority="36" operator="equal">
      <formula>"Over 85 limit"</formula>
    </cfRule>
  </conditionalFormatting>
  <conditionalFormatting sqref="L47:L54">
    <cfRule type="cellIs" dxfId="473" priority="33" operator="equal">
      <formula>"Over 75 limit"</formula>
    </cfRule>
    <cfRule type="cellIs" dxfId="472" priority="34" operator="equal">
      <formula>"Over 85 limit"</formula>
    </cfRule>
  </conditionalFormatting>
  <conditionalFormatting sqref="L60:L67">
    <cfRule type="cellIs" dxfId="471" priority="31" operator="equal">
      <formula>"Over 75 limit"</formula>
    </cfRule>
    <cfRule type="cellIs" dxfId="470" priority="32" operator="equal">
      <formula>"Over 85 limit"</formula>
    </cfRule>
  </conditionalFormatting>
  <conditionalFormatting sqref="L73:L80">
    <cfRule type="cellIs" dxfId="469" priority="29" operator="equal">
      <formula>"Over 75 limit"</formula>
    </cfRule>
    <cfRule type="cellIs" dxfId="468" priority="30" operator="equal">
      <formula>"Over 85 limit"</formula>
    </cfRule>
  </conditionalFormatting>
  <conditionalFormatting sqref="L86:L93">
    <cfRule type="cellIs" dxfId="467" priority="27" operator="equal">
      <formula>"Over 75 limit"</formula>
    </cfRule>
    <cfRule type="cellIs" dxfId="466" priority="28" operator="equal">
      <formula>"Over 85 limit"</formula>
    </cfRule>
  </conditionalFormatting>
  <conditionalFormatting sqref="L99:L106">
    <cfRule type="cellIs" dxfId="465" priority="25" operator="equal">
      <formula>"Over 75 limit"</formula>
    </cfRule>
    <cfRule type="cellIs" dxfId="464" priority="26" operator="equal">
      <formula>"Over 85 limit"</formula>
    </cfRule>
  </conditionalFormatting>
  <conditionalFormatting sqref="L112:L119">
    <cfRule type="cellIs" dxfId="463" priority="23" operator="equal">
      <formula>"Over 75 limit"</formula>
    </cfRule>
    <cfRule type="cellIs" dxfId="462" priority="24" operator="equal">
      <formula>"Over 85 limit"</formula>
    </cfRule>
  </conditionalFormatting>
  <conditionalFormatting sqref="L125:L132">
    <cfRule type="cellIs" dxfId="461" priority="21" operator="equal">
      <formula>"Over 75 limit"</formula>
    </cfRule>
    <cfRule type="cellIs" dxfId="460" priority="22" operator="equal">
      <formula>"Over 85 limit"</formula>
    </cfRule>
  </conditionalFormatting>
  <conditionalFormatting sqref="X8:X15">
    <cfRule type="cellIs" dxfId="459" priority="19" operator="equal">
      <formula>"Over 75 limit"</formula>
    </cfRule>
    <cfRule type="cellIs" dxfId="458" priority="20" operator="equal">
      <formula>"Over 85 limit"</formula>
    </cfRule>
  </conditionalFormatting>
  <conditionalFormatting sqref="X21:X28">
    <cfRule type="cellIs" dxfId="457" priority="17" operator="equal">
      <formula>"Over 75 limit"</formula>
    </cfRule>
    <cfRule type="cellIs" dxfId="456" priority="18" operator="equal">
      <formula>"Over 85 limit"</formula>
    </cfRule>
  </conditionalFormatting>
  <conditionalFormatting sqref="X34:X41">
    <cfRule type="cellIs" dxfId="455" priority="15" operator="equal">
      <formula>"Over 75 limit"</formula>
    </cfRule>
    <cfRule type="cellIs" dxfId="454" priority="16" operator="equal">
      <formula>"Over 85 limit"</formula>
    </cfRule>
  </conditionalFormatting>
  <conditionalFormatting sqref="X47:X54">
    <cfRule type="cellIs" dxfId="453" priority="13" operator="equal">
      <formula>"Over 75 limit"</formula>
    </cfRule>
    <cfRule type="cellIs" dxfId="452" priority="14" operator="equal">
      <formula>"Over 85 limit"</formula>
    </cfRule>
  </conditionalFormatting>
  <conditionalFormatting sqref="X60:X67">
    <cfRule type="cellIs" dxfId="451" priority="11" operator="equal">
      <formula>"Over 75 limit"</formula>
    </cfRule>
    <cfRule type="cellIs" dxfId="450" priority="12" operator="equal">
      <formula>"Over 85 limit"</formula>
    </cfRule>
  </conditionalFormatting>
  <conditionalFormatting sqref="X73:X80">
    <cfRule type="cellIs" dxfId="449" priority="9" operator="equal">
      <formula>"Over 75 limit"</formula>
    </cfRule>
    <cfRule type="cellIs" dxfId="448" priority="10" operator="equal">
      <formula>"Over 85 limit"</formula>
    </cfRule>
  </conditionalFormatting>
  <conditionalFormatting sqref="X86:X93">
    <cfRule type="cellIs" dxfId="447" priority="7" operator="equal">
      <formula>"Over 75 limit"</formula>
    </cfRule>
    <cfRule type="cellIs" dxfId="446" priority="8" operator="equal">
      <formula>"Over 85 limit"</formula>
    </cfRule>
  </conditionalFormatting>
  <conditionalFormatting sqref="X99:X106">
    <cfRule type="cellIs" dxfId="445" priority="5" operator="equal">
      <formula>"Over 75 limit"</formula>
    </cfRule>
    <cfRule type="cellIs" dxfId="444" priority="6" operator="equal">
      <formula>"Over 85 limit"</formula>
    </cfRule>
  </conditionalFormatting>
  <conditionalFormatting sqref="X112:X119">
    <cfRule type="cellIs" dxfId="443" priority="3" operator="equal">
      <formula>"Over 75 limit"</formula>
    </cfRule>
    <cfRule type="cellIs" dxfId="442" priority="4" operator="equal">
      <formula>"Over 85 limit"</formula>
    </cfRule>
  </conditionalFormatting>
  <conditionalFormatting sqref="X125:X132">
    <cfRule type="cellIs" dxfId="441" priority="1" operator="equal">
      <formula>"Over 75 limit"</formula>
    </cfRule>
    <cfRule type="cellIs" dxfId="440" priority="2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57" workbookViewId="0">
      <selection activeCell="O76" sqref="O76"/>
    </sheetView>
  </sheetViews>
  <sheetFormatPr defaultRowHeight="15" x14ac:dyDescent="0.25"/>
  <cols>
    <col min="1" max="1" width="8.28515625" customWidth="1"/>
    <col min="2" max="2" width="6.140625" bestFit="1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33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34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43</v>
      </c>
      <c r="D8" s="2">
        <v>31</v>
      </c>
      <c r="E8" s="2"/>
      <c r="F8" s="2"/>
      <c r="G8" s="2"/>
      <c r="H8" s="2"/>
      <c r="I8" s="2"/>
      <c r="J8" s="2"/>
      <c r="K8" s="5">
        <f>SUM(D8:J8)</f>
        <v>31</v>
      </c>
      <c r="L8" s="5">
        <f>IF(K8&gt;75,"Over 75 limit",IF(K8&gt;65,4,IF(K8&gt;50,3,IF(K8&gt;35,2,IF(K8&gt;20,1,0)))))</f>
        <v>1</v>
      </c>
      <c r="N8" s="6">
        <v>1</v>
      </c>
      <c r="O8" s="2" t="s">
        <v>80</v>
      </c>
      <c r="P8" s="2">
        <v>50</v>
      </c>
      <c r="Q8" s="2"/>
      <c r="R8" s="2"/>
      <c r="S8" s="2"/>
      <c r="T8" s="2"/>
      <c r="U8" s="2"/>
      <c r="V8" s="2"/>
      <c r="W8" s="5">
        <f>SUM(P8:V8)</f>
        <v>50</v>
      </c>
      <c r="X8" s="5">
        <f t="shared" ref="X8:X15" si="0">IF(W8&gt;75,"Over 75 limit",IF(W8&gt;65,4,IF(W8&gt;50,3,IF(W8&gt;35,2,IF(W8&gt;20,1,0)))))</f>
        <v>2</v>
      </c>
    </row>
    <row r="9" spans="1:24" x14ac:dyDescent="0.25">
      <c r="A9" s="27"/>
      <c r="B9" s="14">
        <v>2</v>
      </c>
      <c r="C9" s="2" t="s">
        <v>44</v>
      </c>
      <c r="D9" s="2">
        <v>16</v>
      </c>
      <c r="E9" s="2">
        <v>37</v>
      </c>
      <c r="F9" s="2">
        <v>13</v>
      </c>
      <c r="G9" s="2"/>
      <c r="H9" s="2"/>
      <c r="I9" s="2"/>
      <c r="J9" s="2"/>
      <c r="K9" s="5">
        <f t="shared" ref="K9:K15" si="1">SUM(D9:J9)</f>
        <v>66</v>
      </c>
      <c r="L9" s="5">
        <f t="shared" ref="L9:L15" si="2">IF(K9&gt;75,"Over 75 limit",IF(K9&gt;65,4,IF(K9&gt;50,3,IF(K9&gt;35,2,IF(K9&gt;20,1,0)))))</f>
        <v>4</v>
      </c>
      <c r="N9" s="6">
        <v>2</v>
      </c>
      <c r="O9" s="2" t="s">
        <v>93</v>
      </c>
      <c r="P9" s="2"/>
      <c r="Q9" s="2">
        <v>70</v>
      </c>
      <c r="R9" s="2"/>
      <c r="S9" s="2"/>
      <c r="T9" s="2"/>
      <c r="U9" s="2"/>
      <c r="V9" s="2"/>
      <c r="W9" s="5">
        <f t="shared" ref="W9:W15" si="3">SUM(P9:V9)</f>
        <v>70</v>
      </c>
      <c r="X9" s="5">
        <f t="shared" si="0"/>
        <v>4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1"/>
        <v>0</v>
      </c>
      <c r="L10" s="5">
        <f t="shared" si="2"/>
        <v>0</v>
      </c>
      <c r="N10" s="6">
        <v>3</v>
      </c>
      <c r="O10" s="2" t="s">
        <v>94</v>
      </c>
      <c r="P10" s="2"/>
      <c r="Q10" s="2"/>
      <c r="R10" s="2">
        <v>16</v>
      </c>
      <c r="S10" s="2"/>
      <c r="T10" s="2"/>
      <c r="U10" s="2"/>
      <c r="V10" s="2"/>
      <c r="W10" s="5">
        <f t="shared" si="3"/>
        <v>16</v>
      </c>
      <c r="X10" s="5">
        <f t="shared" si="0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1"/>
        <v>0</v>
      </c>
      <c r="L11" s="5">
        <f t="shared" si="2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3"/>
        <v>0</v>
      </c>
      <c r="X11" s="5">
        <f t="shared" si="0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1"/>
        <v>0</v>
      </c>
      <c r="L12" s="5">
        <f t="shared" si="2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3"/>
        <v>0</v>
      </c>
      <c r="X12" s="5">
        <f t="shared" si="0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1"/>
        <v>0</v>
      </c>
      <c r="L13" s="5">
        <f t="shared" si="2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3"/>
        <v>0</v>
      </c>
      <c r="X13" s="5">
        <f t="shared" si="0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1"/>
        <v>0</v>
      </c>
      <c r="L14" s="5">
        <f t="shared" si="2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3"/>
        <v>0</v>
      </c>
      <c r="X14" s="5">
        <f t="shared" si="0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1"/>
        <v>0</v>
      </c>
      <c r="L15" s="5">
        <f t="shared" si="2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3"/>
        <v>0</v>
      </c>
      <c r="X15" s="5">
        <f t="shared" si="0"/>
        <v>0</v>
      </c>
    </row>
    <row r="18" spans="1:24" ht="15" customHeight="1" x14ac:dyDescent="0.25">
      <c r="B18" s="9" t="s">
        <v>0</v>
      </c>
      <c r="C18" s="16">
        <v>43199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43203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107</v>
      </c>
      <c r="D21" s="2">
        <v>30</v>
      </c>
      <c r="E21" s="2">
        <v>36</v>
      </c>
      <c r="F21" s="2">
        <v>3</v>
      </c>
      <c r="G21" s="2"/>
      <c r="H21" s="2"/>
      <c r="I21" s="2"/>
      <c r="J21" s="2"/>
      <c r="K21" s="5">
        <f>SUM(D21:J21)</f>
        <v>69</v>
      </c>
      <c r="L21" s="5">
        <f t="shared" ref="L21:L28" si="4">IF(K21&gt;75,"Over 75 limit",IF(K21&gt;65,4,IF(K21&gt;50,3,IF(K21&gt;35,2,IF(K21&gt;20,1,0)))))</f>
        <v>4</v>
      </c>
      <c r="N21" s="6">
        <v>1</v>
      </c>
      <c r="O21" s="2" t="s">
        <v>138</v>
      </c>
      <c r="P21" s="2">
        <v>24</v>
      </c>
      <c r="Q21" s="2">
        <v>11</v>
      </c>
      <c r="R21" s="2">
        <v>21</v>
      </c>
      <c r="S21" s="2">
        <v>18</v>
      </c>
      <c r="T21" s="2"/>
      <c r="U21" s="2"/>
      <c r="V21" s="2"/>
      <c r="W21" s="5">
        <f>SUM(P21:V21)</f>
        <v>74</v>
      </c>
      <c r="X21" s="5">
        <f t="shared" ref="X21:X28" si="5">IF(W21&gt;75,"Over 75 limit",IF(W21&gt;65,4,IF(W21&gt;50,3,IF(W21&gt;35,2,IF(W21&gt;20,1,0)))))</f>
        <v>4</v>
      </c>
    </row>
    <row r="22" spans="1:24" x14ac:dyDescent="0.25">
      <c r="A22" s="23"/>
      <c r="B22" s="14">
        <v>2</v>
      </c>
      <c r="C22" s="2" t="s">
        <v>100</v>
      </c>
      <c r="D22" s="2"/>
      <c r="E22" s="2"/>
      <c r="F22" s="2">
        <v>40</v>
      </c>
      <c r="G22" s="2">
        <v>17</v>
      </c>
      <c r="H22" s="2"/>
      <c r="I22" s="2"/>
      <c r="J22" s="2"/>
      <c r="K22" s="5">
        <f t="shared" ref="K22:K28" si="6">SUM(D22:J22)</f>
        <v>57</v>
      </c>
      <c r="L22" s="5">
        <f t="shared" si="4"/>
        <v>3</v>
      </c>
      <c r="N22" s="6">
        <v>2</v>
      </c>
      <c r="O22" s="2" t="s">
        <v>139</v>
      </c>
      <c r="P22" s="2"/>
      <c r="Q22" s="2"/>
      <c r="R22" s="2"/>
      <c r="S22" s="2"/>
      <c r="T22" s="2">
        <v>12</v>
      </c>
      <c r="U22" s="2">
        <v>33</v>
      </c>
      <c r="V22" s="2"/>
      <c r="W22" s="5">
        <f t="shared" ref="W22:W28" si="7">SUM(P22:V22)</f>
        <v>45</v>
      </c>
      <c r="X22" s="5">
        <f t="shared" si="5"/>
        <v>2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6"/>
        <v>0</v>
      </c>
      <c r="L23" s="5">
        <f t="shared" si="4"/>
        <v>0</v>
      </c>
      <c r="N23" s="6">
        <v>3</v>
      </c>
      <c r="O23" s="2"/>
      <c r="P23" s="2"/>
      <c r="Q23" s="2"/>
      <c r="R23" s="2"/>
      <c r="S23" s="2"/>
      <c r="T23" s="2"/>
      <c r="U23" s="2"/>
      <c r="V23" s="2"/>
      <c r="W23" s="5">
        <f t="shared" si="7"/>
        <v>0</v>
      </c>
      <c r="X23" s="5">
        <f t="shared" si="5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6"/>
        <v>0</v>
      </c>
      <c r="L24" s="5">
        <f t="shared" si="4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7"/>
        <v>0</v>
      </c>
      <c r="X24" s="5">
        <f t="shared" si="5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6"/>
        <v>0</v>
      </c>
      <c r="L25" s="5">
        <f t="shared" si="4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7"/>
        <v>0</v>
      </c>
      <c r="X25" s="5">
        <f t="shared" si="5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6"/>
        <v>0</v>
      </c>
      <c r="L26" s="5">
        <f t="shared" si="4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7"/>
        <v>0</v>
      </c>
      <c r="X26" s="5">
        <f t="shared" si="5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6"/>
        <v>0</v>
      </c>
      <c r="L27" s="5">
        <f t="shared" si="4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7"/>
        <v>0</v>
      </c>
      <c r="X27" s="5">
        <f t="shared" si="5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6"/>
        <v>0</v>
      </c>
      <c r="L28" s="5">
        <f t="shared" si="4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7"/>
        <v>0</v>
      </c>
      <c r="X28" s="5">
        <f t="shared" si="5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43207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43210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134</v>
      </c>
      <c r="D34" s="2">
        <v>48</v>
      </c>
      <c r="E34" s="2">
        <v>17</v>
      </c>
      <c r="F34" s="2"/>
      <c r="G34" s="2"/>
      <c r="H34" s="2"/>
      <c r="I34" s="2"/>
      <c r="J34" s="2"/>
      <c r="K34" s="5">
        <f>SUM(D34:J34)</f>
        <v>65</v>
      </c>
      <c r="L34" s="5">
        <f t="shared" ref="L34:L41" si="8">IF(K34&gt;75,"Over 75 limit",IF(K34&gt;65,4,IF(K34&gt;50,3,IF(K34&gt;35,2,IF(K34&gt;20,1,0)))))</f>
        <v>3</v>
      </c>
      <c r="N34" s="6">
        <v>1</v>
      </c>
      <c r="O34" s="2" t="s">
        <v>139</v>
      </c>
      <c r="P34" s="2">
        <v>32</v>
      </c>
      <c r="Q34" s="2">
        <v>29</v>
      </c>
      <c r="R34" s="2">
        <v>11</v>
      </c>
      <c r="S34" s="2"/>
      <c r="T34" s="2"/>
      <c r="U34" s="2"/>
      <c r="V34" s="2"/>
      <c r="W34" s="5">
        <f>SUM(P34:V34)</f>
        <v>72</v>
      </c>
      <c r="X34" s="5">
        <f t="shared" ref="X34:X41" si="9">IF(W34&gt;75,"Over 75 limit",IF(W34&gt;65,4,IF(W34&gt;50,3,IF(W34&gt;35,2,IF(W34&gt;20,1,0)))))</f>
        <v>4</v>
      </c>
    </row>
    <row r="35" spans="1:24" x14ac:dyDescent="0.25">
      <c r="A35" s="27"/>
      <c r="B35" s="14">
        <v>2</v>
      </c>
      <c r="C35" s="2" t="s">
        <v>100</v>
      </c>
      <c r="D35" s="2"/>
      <c r="E35" s="2"/>
      <c r="F35" s="2">
        <v>38</v>
      </c>
      <c r="G35" s="2"/>
      <c r="H35" s="2"/>
      <c r="I35" s="2"/>
      <c r="J35" s="2"/>
      <c r="K35" s="5">
        <f t="shared" ref="K35:K41" si="10">SUM(D35:J35)</f>
        <v>38</v>
      </c>
      <c r="L35" s="5">
        <f t="shared" si="8"/>
        <v>2</v>
      </c>
      <c r="N35" s="6">
        <v>2</v>
      </c>
      <c r="O35" s="2" t="s">
        <v>151</v>
      </c>
      <c r="P35" s="2"/>
      <c r="Q35" s="2"/>
      <c r="R35" s="2">
        <v>29</v>
      </c>
      <c r="S35" s="2">
        <v>31</v>
      </c>
      <c r="T35" s="2"/>
      <c r="U35" s="2"/>
      <c r="V35" s="2"/>
      <c r="W35" s="5">
        <f t="shared" ref="W35:W41" si="11">SUM(P35:V35)</f>
        <v>60</v>
      </c>
      <c r="X35" s="5">
        <f t="shared" si="9"/>
        <v>3</v>
      </c>
    </row>
    <row r="36" spans="1:24" x14ac:dyDescent="0.25">
      <c r="A36" s="27"/>
      <c r="B36" s="14">
        <v>3</v>
      </c>
      <c r="C36" s="2" t="s">
        <v>145</v>
      </c>
      <c r="D36" s="2"/>
      <c r="E36" s="2"/>
      <c r="F36" s="2"/>
      <c r="G36" s="2">
        <v>3</v>
      </c>
      <c r="H36" s="2">
        <v>20</v>
      </c>
      <c r="I36" s="2"/>
      <c r="J36" s="2"/>
      <c r="K36" s="5">
        <f t="shared" si="10"/>
        <v>23</v>
      </c>
      <c r="L36" s="5">
        <f t="shared" si="8"/>
        <v>1</v>
      </c>
      <c r="N36" s="6">
        <v>3</v>
      </c>
      <c r="O36" s="2" t="s">
        <v>152</v>
      </c>
      <c r="P36" s="2"/>
      <c r="Q36" s="2"/>
      <c r="R36" s="2"/>
      <c r="S36" s="2">
        <v>28</v>
      </c>
      <c r="T36" s="2"/>
      <c r="U36" s="2"/>
      <c r="V36" s="2"/>
      <c r="W36" s="5">
        <f t="shared" si="11"/>
        <v>28</v>
      </c>
      <c r="X36" s="5">
        <f t="shared" si="9"/>
        <v>1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10"/>
        <v>0</v>
      </c>
      <c r="L37" s="5">
        <f t="shared" si="8"/>
        <v>0</v>
      </c>
      <c r="N37" s="6">
        <v>4</v>
      </c>
      <c r="O37" s="2" t="s">
        <v>153</v>
      </c>
      <c r="P37" s="2"/>
      <c r="Q37" s="2"/>
      <c r="R37" s="2"/>
      <c r="S37" s="2">
        <v>29</v>
      </c>
      <c r="T37" s="2"/>
      <c r="U37" s="2"/>
      <c r="V37" s="2"/>
      <c r="W37" s="5">
        <f t="shared" si="11"/>
        <v>29</v>
      </c>
      <c r="X37" s="5">
        <f t="shared" si="9"/>
        <v>1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10"/>
        <v>0</v>
      </c>
      <c r="L38" s="5">
        <f t="shared" si="8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1"/>
        <v>0</v>
      </c>
      <c r="X38" s="5">
        <f t="shared" si="9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10"/>
        <v>0</v>
      </c>
      <c r="L39" s="5">
        <f t="shared" si="8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1"/>
        <v>0</v>
      </c>
      <c r="X39" s="5">
        <f t="shared" si="9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10"/>
        <v>0</v>
      </c>
      <c r="L40" s="5">
        <f t="shared" si="8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1"/>
        <v>0</v>
      </c>
      <c r="X40" s="5">
        <f t="shared" si="9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10"/>
        <v>0</v>
      </c>
      <c r="L41" s="5">
        <f t="shared" si="8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1"/>
        <v>0</v>
      </c>
      <c r="X41" s="5">
        <f t="shared" si="9"/>
        <v>0</v>
      </c>
    </row>
    <row r="44" spans="1:24" x14ac:dyDescent="0.25">
      <c r="B44" s="9" t="s">
        <v>0</v>
      </c>
      <c r="C44" s="16">
        <v>43214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93</v>
      </c>
      <c r="D47" s="2">
        <v>28</v>
      </c>
      <c r="E47" s="2">
        <v>22</v>
      </c>
      <c r="F47" s="2"/>
      <c r="G47" s="2"/>
      <c r="H47" s="2"/>
      <c r="I47" s="2"/>
      <c r="J47" s="2"/>
      <c r="K47" s="5">
        <f>SUM(D47:J47)</f>
        <v>50</v>
      </c>
      <c r="L47" s="5">
        <f t="shared" ref="L47:L54" si="12">IF(K47&gt;75,"Over 75 limit",IF(K47&gt;65,4,IF(K47&gt;50,3,IF(K47&gt;35,2,IF(K47&gt;20,1,0)))))</f>
        <v>2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 t="shared" ref="X47:X54" si="13">IF(W47&gt;75,"Over 75 limit",IF(W47&gt;65,4,IF(W47&gt;50,3,IF(W47&gt;35,2,IF(W47&gt;20,1,0)))))</f>
        <v>0</v>
      </c>
    </row>
    <row r="48" spans="1:24" x14ac:dyDescent="0.25">
      <c r="A48" s="27"/>
      <c r="B48" s="14">
        <v>2</v>
      </c>
      <c r="C48" s="2" t="s">
        <v>134</v>
      </c>
      <c r="D48" s="2"/>
      <c r="E48" s="2">
        <v>49</v>
      </c>
      <c r="F48" s="2">
        <v>19</v>
      </c>
      <c r="G48" s="2"/>
      <c r="H48" s="2"/>
      <c r="I48" s="2"/>
      <c r="J48" s="2"/>
      <c r="K48" s="5">
        <f t="shared" ref="K48:K54" si="14">SUM(D48:J48)</f>
        <v>68</v>
      </c>
      <c r="L48" s="5">
        <f t="shared" si="12"/>
        <v>4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5">SUM(P48:V48)</f>
        <v>0</v>
      </c>
      <c r="X48" s="5">
        <f t="shared" si="13"/>
        <v>0</v>
      </c>
    </row>
    <row r="49" spans="1:24" x14ac:dyDescent="0.25">
      <c r="A49" s="27"/>
      <c r="B49" s="14">
        <v>3</v>
      </c>
      <c r="C49" s="2"/>
      <c r="D49" s="2"/>
      <c r="E49" s="2"/>
      <c r="F49" s="2"/>
      <c r="G49" s="2"/>
      <c r="H49" s="2"/>
      <c r="I49" s="2"/>
      <c r="J49" s="2"/>
      <c r="K49" s="5">
        <f t="shared" si="14"/>
        <v>0</v>
      </c>
      <c r="L49" s="5">
        <f t="shared" si="12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5"/>
        <v>0</v>
      </c>
      <c r="X49" s="5">
        <f t="shared" si="13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4"/>
        <v>0</v>
      </c>
      <c r="L50" s="5">
        <f t="shared" si="12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5"/>
        <v>0</v>
      </c>
      <c r="X50" s="5">
        <f t="shared" si="13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4"/>
        <v>0</v>
      </c>
      <c r="L51" s="5">
        <f t="shared" si="12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5"/>
        <v>0</v>
      </c>
      <c r="X51" s="5">
        <f t="shared" si="13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4"/>
        <v>0</v>
      </c>
      <c r="L52" s="5">
        <f t="shared" si="12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5"/>
        <v>0</v>
      </c>
      <c r="X52" s="5">
        <f t="shared" si="13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4"/>
        <v>0</v>
      </c>
      <c r="L53" s="5">
        <f t="shared" si="12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5"/>
        <v>0</v>
      </c>
      <c r="X53" s="5">
        <f t="shared" si="13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4"/>
        <v>0</v>
      </c>
      <c r="L54" s="5">
        <f t="shared" si="12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5"/>
        <v>0</v>
      </c>
      <c r="X54" s="5">
        <f t="shared" si="13"/>
        <v>0</v>
      </c>
    </row>
    <row r="57" spans="1:24" x14ac:dyDescent="0.25">
      <c r="B57" s="9" t="s">
        <v>0</v>
      </c>
      <c r="C57" s="16">
        <v>43220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16">
        <v>43224</v>
      </c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139</v>
      </c>
      <c r="D60" s="2">
        <v>47</v>
      </c>
      <c r="E60" s="2">
        <v>22</v>
      </c>
      <c r="F60" s="2">
        <v>0</v>
      </c>
      <c r="G60" s="2"/>
      <c r="H60" s="2"/>
      <c r="I60" s="2"/>
      <c r="J60" s="2"/>
      <c r="K60" s="5">
        <f>SUM(D60:J60)</f>
        <v>69</v>
      </c>
      <c r="L60" s="5">
        <f t="shared" ref="L60:L67" si="16">IF(K60&gt;75,"Over 75 limit",IF(K60&gt;65,4,IF(K60&gt;50,3,IF(K60&gt;35,2,IF(K60&gt;20,1,0)))))</f>
        <v>4</v>
      </c>
      <c r="N60" s="6">
        <v>1</v>
      </c>
      <c r="O60" s="2" t="s">
        <v>134</v>
      </c>
      <c r="P60" s="2">
        <v>57</v>
      </c>
      <c r="Q60" s="2"/>
      <c r="R60" s="2"/>
      <c r="S60" s="2"/>
      <c r="T60" s="2"/>
      <c r="U60" s="2"/>
      <c r="V60" s="2"/>
      <c r="W60" s="5">
        <f>SUM(P60:V60)</f>
        <v>57</v>
      </c>
      <c r="X60" s="5">
        <f t="shared" ref="X60:X67" si="17">IF(W60&gt;75,"Over 75 limit",IF(W60&gt;65,4,IF(W60&gt;50,3,IF(W60&gt;35,2,IF(W60&gt;20,1,0)))))</f>
        <v>3</v>
      </c>
    </row>
    <row r="61" spans="1:24" x14ac:dyDescent="0.25">
      <c r="A61" s="27"/>
      <c r="B61" s="14">
        <v>2</v>
      </c>
      <c r="C61" s="2" t="s">
        <v>107</v>
      </c>
      <c r="D61" s="2"/>
      <c r="E61" s="2"/>
      <c r="F61" s="2">
        <v>28</v>
      </c>
      <c r="G61" s="2">
        <v>28</v>
      </c>
      <c r="H61" s="2"/>
      <c r="I61" s="2"/>
      <c r="J61" s="2"/>
      <c r="K61" s="5">
        <f t="shared" ref="K61:K67" si="18">SUM(D61:J61)</f>
        <v>56</v>
      </c>
      <c r="L61" s="5">
        <f t="shared" si="16"/>
        <v>3</v>
      </c>
      <c r="N61" s="6">
        <v>2</v>
      </c>
      <c r="O61" s="2" t="s">
        <v>169</v>
      </c>
      <c r="P61" s="2">
        <v>5</v>
      </c>
      <c r="Q61" s="2"/>
      <c r="R61" s="2"/>
      <c r="S61" s="2"/>
      <c r="T61" s="2"/>
      <c r="U61" s="2"/>
      <c r="V61" s="2"/>
      <c r="W61" s="5">
        <f t="shared" ref="W61:W67" si="19">SUM(P61:V61)</f>
        <v>5</v>
      </c>
      <c r="X61" s="5">
        <f t="shared" si="17"/>
        <v>0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8"/>
        <v>0</v>
      </c>
      <c r="L62" s="5">
        <f t="shared" si="16"/>
        <v>0</v>
      </c>
      <c r="N62" s="6">
        <v>3</v>
      </c>
      <c r="O62" s="2" t="s">
        <v>170</v>
      </c>
      <c r="P62" s="2">
        <v>16</v>
      </c>
      <c r="Q62" s="2">
        <v>29</v>
      </c>
      <c r="R62" s="2">
        <v>14</v>
      </c>
      <c r="S62" s="2"/>
      <c r="T62" s="2"/>
      <c r="U62" s="2"/>
      <c r="V62" s="2"/>
      <c r="W62" s="5">
        <f t="shared" si="19"/>
        <v>59</v>
      </c>
      <c r="X62" s="5">
        <f t="shared" si="17"/>
        <v>3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8"/>
        <v>0</v>
      </c>
      <c r="L63" s="5">
        <f t="shared" si="16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9"/>
        <v>0</v>
      </c>
      <c r="X63" s="5">
        <f t="shared" si="17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8"/>
        <v>0</v>
      </c>
      <c r="L64" s="5">
        <f t="shared" si="16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9"/>
        <v>0</v>
      </c>
      <c r="X64" s="5">
        <f t="shared" si="17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8"/>
        <v>0</v>
      </c>
      <c r="L65" s="5">
        <f t="shared" si="16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9"/>
        <v>0</v>
      </c>
      <c r="X65" s="5">
        <f t="shared" si="17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8"/>
        <v>0</v>
      </c>
      <c r="L66" s="5">
        <f t="shared" si="16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9"/>
        <v>0</v>
      </c>
      <c r="X66" s="5">
        <f t="shared" si="17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8"/>
        <v>0</v>
      </c>
      <c r="L67" s="5">
        <f t="shared" si="16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9"/>
        <v>0</v>
      </c>
      <c r="X67" s="5">
        <f t="shared" si="17"/>
        <v>0</v>
      </c>
    </row>
    <row r="70" spans="1:24" x14ac:dyDescent="0.25">
      <c r="B70" s="9" t="s">
        <v>0</v>
      </c>
      <c r="C70" s="16">
        <v>43231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16">
        <v>43232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182</v>
      </c>
      <c r="D73" s="2">
        <v>48</v>
      </c>
      <c r="E73" s="2"/>
      <c r="F73" s="2"/>
      <c r="G73" s="2"/>
      <c r="H73" s="2"/>
      <c r="I73" s="2"/>
      <c r="J73" s="2"/>
      <c r="K73" s="5">
        <f>SUM(D73:J73)</f>
        <v>48</v>
      </c>
      <c r="L73" s="5">
        <f t="shared" ref="L73:L80" si="20">IF(K73&gt;75,"Over 75 limit",IF(K73&gt;65,4,IF(K73&gt;50,3,IF(K73&gt;35,2,IF(K73&gt;20,1,0)))))</f>
        <v>2</v>
      </c>
      <c r="N73" s="6">
        <v>1</v>
      </c>
      <c r="O73" s="2" t="s">
        <v>187</v>
      </c>
      <c r="P73" s="2">
        <v>26</v>
      </c>
      <c r="Q73" s="2">
        <v>41</v>
      </c>
      <c r="R73" s="2"/>
      <c r="S73" s="2"/>
      <c r="T73" s="2"/>
      <c r="U73" s="2"/>
      <c r="V73" s="2"/>
      <c r="W73" s="5">
        <f>SUM(P73:V73)</f>
        <v>67</v>
      </c>
      <c r="X73" s="5">
        <f t="shared" ref="X73:X80" si="21">IF(W73&gt;75,"Over 75 limit",IF(W73&gt;65,4,IF(W73&gt;50,3,IF(W73&gt;35,2,IF(W73&gt;20,1,0)))))</f>
        <v>4</v>
      </c>
    </row>
    <row r="74" spans="1:24" x14ac:dyDescent="0.25">
      <c r="A74" s="27"/>
      <c r="B74" s="14">
        <v>2</v>
      </c>
      <c r="C74" s="2" t="s">
        <v>183</v>
      </c>
      <c r="D74" s="2">
        <v>1</v>
      </c>
      <c r="E74" s="2">
        <v>20</v>
      </c>
      <c r="F74" s="2"/>
      <c r="G74" s="2"/>
      <c r="H74" s="2"/>
      <c r="I74" s="2"/>
      <c r="J74" s="2"/>
      <c r="K74" s="5">
        <f t="shared" ref="K74:K80" si="22">SUM(D74:J74)</f>
        <v>21</v>
      </c>
      <c r="L74" s="5">
        <f t="shared" si="20"/>
        <v>1</v>
      </c>
      <c r="N74" s="6">
        <v>2</v>
      </c>
      <c r="O74" s="2" t="s">
        <v>188</v>
      </c>
      <c r="P74" s="2"/>
      <c r="Q74" s="2">
        <v>15</v>
      </c>
      <c r="R74" s="2">
        <v>25</v>
      </c>
      <c r="S74" s="2"/>
      <c r="T74" s="2"/>
      <c r="U74" s="2"/>
      <c r="V74" s="2"/>
      <c r="W74" s="5">
        <f t="shared" ref="W74:W80" si="23">SUM(P74:V74)</f>
        <v>40</v>
      </c>
      <c r="X74" s="5">
        <f t="shared" si="21"/>
        <v>2</v>
      </c>
    </row>
    <row r="75" spans="1:24" x14ac:dyDescent="0.25">
      <c r="A75" s="27"/>
      <c r="B75" s="14">
        <v>3</v>
      </c>
      <c r="C75" s="2" t="s">
        <v>184</v>
      </c>
      <c r="D75" s="2"/>
      <c r="E75" s="2">
        <v>20</v>
      </c>
      <c r="F75" s="2"/>
      <c r="G75" s="2"/>
      <c r="H75" s="2"/>
      <c r="I75" s="2"/>
      <c r="J75" s="2"/>
      <c r="K75" s="5">
        <f t="shared" si="22"/>
        <v>20</v>
      </c>
      <c r="L75" s="5">
        <f t="shared" si="20"/>
        <v>0</v>
      </c>
      <c r="N75" s="6">
        <v>3</v>
      </c>
      <c r="O75" s="2" t="s">
        <v>179</v>
      </c>
      <c r="P75" s="2"/>
      <c r="Q75" s="2"/>
      <c r="R75" s="2">
        <v>7</v>
      </c>
      <c r="S75" s="2"/>
      <c r="T75" s="2"/>
      <c r="U75" s="2"/>
      <c r="V75" s="2"/>
      <c r="W75" s="5">
        <f t="shared" si="23"/>
        <v>7</v>
      </c>
      <c r="X75" s="5">
        <f t="shared" si="21"/>
        <v>0</v>
      </c>
    </row>
    <row r="76" spans="1:24" x14ac:dyDescent="0.25">
      <c r="A76" s="27"/>
      <c r="B76" s="14">
        <v>4</v>
      </c>
      <c r="C76" s="2" t="s">
        <v>185</v>
      </c>
      <c r="D76" s="2"/>
      <c r="E76" s="2">
        <v>11</v>
      </c>
      <c r="F76" s="2"/>
      <c r="G76" s="2"/>
      <c r="H76" s="2"/>
      <c r="I76" s="2"/>
      <c r="J76" s="2"/>
      <c r="K76" s="5">
        <f t="shared" si="22"/>
        <v>11</v>
      </c>
      <c r="L76" s="5">
        <f t="shared" si="20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3"/>
        <v>0</v>
      </c>
      <c r="X76" s="5">
        <f t="shared" si="21"/>
        <v>0</v>
      </c>
    </row>
    <row r="77" spans="1:24" x14ac:dyDescent="0.25">
      <c r="A77" s="27"/>
      <c r="B77" s="14">
        <v>5</v>
      </c>
      <c r="C77" s="2" t="s">
        <v>186</v>
      </c>
      <c r="D77" s="2"/>
      <c r="E77" s="2">
        <v>3</v>
      </c>
      <c r="F77" s="2">
        <v>7</v>
      </c>
      <c r="G77" s="2"/>
      <c r="H77" s="2"/>
      <c r="I77" s="2"/>
      <c r="J77" s="2"/>
      <c r="K77" s="5">
        <f t="shared" si="22"/>
        <v>10</v>
      </c>
      <c r="L77" s="5">
        <f t="shared" si="20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3"/>
        <v>0</v>
      </c>
      <c r="X77" s="5">
        <f t="shared" si="21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2"/>
        <v>0</v>
      </c>
      <c r="L78" s="5">
        <f t="shared" si="20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3"/>
        <v>0</v>
      </c>
      <c r="X78" s="5">
        <f t="shared" si="21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2"/>
        <v>0</v>
      </c>
      <c r="L79" s="5">
        <f t="shared" si="20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3"/>
        <v>0</v>
      </c>
      <c r="X79" s="5">
        <f t="shared" si="21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2"/>
        <v>0</v>
      </c>
      <c r="L80" s="5">
        <f t="shared" si="20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3"/>
        <v>0</v>
      </c>
      <c r="X80" s="5">
        <f t="shared" si="21"/>
        <v>0</v>
      </c>
    </row>
    <row r="83" spans="1:24" x14ac:dyDescent="0.25">
      <c r="B83" s="9" t="s">
        <v>0</v>
      </c>
      <c r="C83" s="9"/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/>
      <c r="D86" s="2"/>
      <c r="E86" s="2"/>
      <c r="F86" s="2"/>
      <c r="G86" s="2"/>
      <c r="H86" s="2"/>
      <c r="I86" s="2"/>
      <c r="J86" s="2"/>
      <c r="K86" s="5">
        <f>SUM(D86:J86)</f>
        <v>0</v>
      </c>
      <c r="L86" s="5">
        <f t="shared" ref="L86:L93" si="24">IF(K86&gt;75,"Over 75 limit",IF(K86&gt;65,4,IF(K86&gt;50,3,IF(K86&gt;35,2,IF(K86&gt;20,1,0)))))</f>
        <v>0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 t="shared" ref="X86:X93" si="25">IF(W86&gt;75,"Over 75 limit",IF(W86&gt;65,4,IF(W86&gt;50,3,IF(W86&gt;35,2,IF(W86&gt;20,1,0)))))</f>
        <v>0</v>
      </c>
    </row>
    <row r="87" spans="1:24" x14ac:dyDescent="0.25">
      <c r="A87" s="27"/>
      <c r="B87" s="14">
        <v>2</v>
      </c>
      <c r="C87" s="2"/>
      <c r="D87" s="2"/>
      <c r="E87" s="2"/>
      <c r="F87" s="2"/>
      <c r="G87" s="2"/>
      <c r="H87" s="2"/>
      <c r="I87" s="2"/>
      <c r="J87" s="2"/>
      <c r="K87" s="5">
        <f t="shared" ref="K87:K93" si="26">SUM(D87:J87)</f>
        <v>0</v>
      </c>
      <c r="L87" s="5">
        <f t="shared" si="24"/>
        <v>0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7">SUM(P87:V87)</f>
        <v>0</v>
      </c>
      <c r="X87" s="5">
        <f t="shared" si="25"/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6"/>
        <v>0</v>
      </c>
      <c r="L88" s="5">
        <f t="shared" si="24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7"/>
        <v>0</v>
      </c>
      <c r="X88" s="5">
        <f t="shared" si="25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6"/>
        <v>0</v>
      </c>
      <c r="L89" s="5">
        <f t="shared" si="24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7"/>
        <v>0</v>
      </c>
      <c r="X89" s="5">
        <f t="shared" si="25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6"/>
        <v>0</v>
      </c>
      <c r="L90" s="5">
        <f t="shared" si="24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7"/>
        <v>0</v>
      </c>
      <c r="X90" s="5">
        <f t="shared" si="25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6"/>
        <v>0</v>
      </c>
      <c r="L91" s="5">
        <f t="shared" si="24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7"/>
        <v>0</v>
      </c>
      <c r="X91" s="5">
        <f t="shared" si="25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6"/>
        <v>0</v>
      </c>
      <c r="L92" s="5">
        <f t="shared" si="24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7"/>
        <v>0</v>
      </c>
      <c r="X92" s="5">
        <f t="shared" si="25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6"/>
        <v>0</v>
      </c>
      <c r="L93" s="5">
        <f t="shared" si="24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7"/>
        <v>0</v>
      </c>
      <c r="X93" s="5">
        <f t="shared" si="25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 t="shared" ref="L99:L106" si="28">IF(K99&gt;75,"Over 75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 t="shared" ref="X99:X106" si="29">IF(W99&gt;75,"Over 75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30">SUM(D100:J100)</f>
        <v>0</v>
      </c>
      <c r="L100" s="5">
        <f t="shared" si="28"/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1">SUM(P100:V100)</f>
        <v>0</v>
      </c>
      <c r="X100" s="5">
        <f t="shared" si="29"/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30"/>
        <v>0</v>
      </c>
      <c r="L101" s="5">
        <f t="shared" si="28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1"/>
        <v>0</v>
      </c>
      <c r="X101" s="5">
        <f t="shared" si="29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30"/>
        <v>0</v>
      </c>
      <c r="L102" s="5">
        <f t="shared" si="28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1"/>
        <v>0</v>
      </c>
      <c r="X102" s="5">
        <f t="shared" si="29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30"/>
        <v>0</v>
      </c>
      <c r="L103" s="5">
        <f t="shared" si="28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1"/>
        <v>0</v>
      </c>
      <c r="X103" s="5">
        <f t="shared" si="29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30"/>
        <v>0</v>
      </c>
      <c r="L104" s="5">
        <f t="shared" si="28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1"/>
        <v>0</v>
      </c>
      <c r="X104" s="5">
        <f t="shared" si="29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30"/>
        <v>0</v>
      </c>
      <c r="L105" s="5">
        <f t="shared" si="28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1"/>
        <v>0</v>
      </c>
      <c r="X105" s="5">
        <f t="shared" si="29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30"/>
        <v>0</v>
      </c>
      <c r="L106" s="5">
        <f t="shared" si="28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1"/>
        <v>0</v>
      </c>
      <c r="X106" s="5">
        <f t="shared" si="29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 t="shared" ref="L112:L119" si="32">IF(K112&gt;75,"Over 75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 t="shared" ref="X112:X119" si="33">IF(W112&gt;75,"Over 75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4">SUM(D113:J113)</f>
        <v>0</v>
      </c>
      <c r="L113" s="5">
        <f t="shared" si="32"/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5">SUM(P113:V113)</f>
        <v>0</v>
      </c>
      <c r="X113" s="5">
        <f t="shared" si="33"/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4"/>
        <v>0</v>
      </c>
      <c r="L114" s="5">
        <f t="shared" si="32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5"/>
        <v>0</v>
      </c>
      <c r="X114" s="5">
        <f t="shared" si="33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4"/>
        <v>0</v>
      </c>
      <c r="L115" s="5">
        <f t="shared" si="32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5"/>
        <v>0</v>
      </c>
      <c r="X115" s="5">
        <f t="shared" si="33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4"/>
        <v>0</v>
      </c>
      <c r="L116" s="5">
        <f t="shared" si="32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5"/>
        <v>0</v>
      </c>
      <c r="X116" s="5">
        <f t="shared" si="33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4"/>
        <v>0</v>
      </c>
      <c r="L117" s="5">
        <f t="shared" si="32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5"/>
        <v>0</v>
      </c>
      <c r="X117" s="5">
        <f t="shared" si="33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4"/>
        <v>0</v>
      </c>
      <c r="L118" s="5">
        <f t="shared" si="32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5"/>
        <v>0</v>
      </c>
      <c r="X118" s="5">
        <f t="shared" si="33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4"/>
        <v>0</v>
      </c>
      <c r="L119" s="5">
        <f t="shared" si="32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5"/>
        <v>0</v>
      </c>
      <c r="X119" s="5">
        <f t="shared" si="33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 t="shared" ref="L125:L132" si="36">IF(K125&gt;75,"Over 75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 t="shared" ref="X125:X132" si="37">IF(W125&gt;75,"Over 75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8">SUM(D126:J126)</f>
        <v>0</v>
      </c>
      <c r="L126" s="5">
        <f t="shared" si="36"/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9">SUM(P126:V126)</f>
        <v>0</v>
      </c>
      <c r="X126" s="5">
        <f t="shared" si="37"/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8"/>
        <v>0</v>
      </c>
      <c r="L127" s="5">
        <f t="shared" si="36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9"/>
        <v>0</v>
      </c>
      <c r="X127" s="5">
        <f t="shared" si="37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8"/>
        <v>0</v>
      </c>
      <c r="L128" s="5">
        <f t="shared" si="36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9"/>
        <v>0</v>
      </c>
      <c r="X128" s="5">
        <f t="shared" si="37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8"/>
        <v>0</v>
      </c>
      <c r="L129" s="5">
        <f t="shared" si="36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9"/>
        <v>0</v>
      </c>
      <c r="X129" s="5">
        <f t="shared" si="37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8"/>
        <v>0</v>
      </c>
      <c r="L130" s="5">
        <f t="shared" si="36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9"/>
        <v>0</v>
      </c>
      <c r="X130" s="5">
        <f t="shared" si="37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8"/>
        <v>0</v>
      </c>
      <c r="L131" s="5">
        <f t="shared" si="36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9"/>
        <v>0</v>
      </c>
      <c r="X131" s="5">
        <f t="shared" si="37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8"/>
        <v>0</v>
      </c>
      <c r="L132" s="5">
        <f t="shared" si="36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9"/>
        <v>0</v>
      </c>
      <c r="X132" s="5">
        <f t="shared" si="37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:L15">
    <cfRule type="cellIs" dxfId="439" priority="39" operator="equal">
      <formula>"Over 75 limit"</formula>
    </cfRule>
    <cfRule type="cellIs" dxfId="438" priority="40" operator="equal">
      <formula>"Over 85 limit"</formula>
    </cfRule>
  </conditionalFormatting>
  <conditionalFormatting sqref="L21:L28">
    <cfRule type="cellIs" dxfId="437" priority="37" operator="equal">
      <formula>"Over 75 limit"</formula>
    </cfRule>
    <cfRule type="cellIs" dxfId="436" priority="38" operator="equal">
      <formula>"Over 85 limit"</formula>
    </cfRule>
  </conditionalFormatting>
  <conditionalFormatting sqref="L34:L41">
    <cfRule type="cellIs" dxfId="435" priority="35" operator="equal">
      <formula>"Over 75 limit"</formula>
    </cfRule>
    <cfRule type="cellIs" dxfId="434" priority="36" operator="equal">
      <formula>"Over 85 limit"</formula>
    </cfRule>
  </conditionalFormatting>
  <conditionalFormatting sqref="L47:L54">
    <cfRule type="cellIs" dxfId="433" priority="33" operator="equal">
      <formula>"Over 75 limit"</formula>
    </cfRule>
    <cfRule type="cellIs" dxfId="432" priority="34" operator="equal">
      <formula>"Over 85 limit"</formula>
    </cfRule>
  </conditionalFormatting>
  <conditionalFormatting sqref="L60:L67">
    <cfRule type="cellIs" dxfId="431" priority="31" operator="equal">
      <formula>"Over 75 limit"</formula>
    </cfRule>
    <cfRule type="cellIs" dxfId="430" priority="32" operator="equal">
      <formula>"Over 85 limit"</formula>
    </cfRule>
  </conditionalFormatting>
  <conditionalFormatting sqref="L73:L80">
    <cfRule type="cellIs" dxfId="429" priority="29" operator="equal">
      <formula>"Over 75 limit"</formula>
    </cfRule>
    <cfRule type="cellIs" dxfId="428" priority="30" operator="equal">
      <formula>"Over 85 limit"</formula>
    </cfRule>
  </conditionalFormatting>
  <conditionalFormatting sqref="L86:L93">
    <cfRule type="cellIs" dxfId="427" priority="27" operator="equal">
      <formula>"Over 75 limit"</formula>
    </cfRule>
    <cfRule type="cellIs" dxfId="426" priority="28" operator="equal">
      <formula>"Over 85 limit"</formula>
    </cfRule>
  </conditionalFormatting>
  <conditionalFormatting sqref="L99:L106">
    <cfRule type="cellIs" dxfId="425" priority="25" operator="equal">
      <formula>"Over 75 limit"</formula>
    </cfRule>
    <cfRule type="cellIs" dxfId="424" priority="26" operator="equal">
      <formula>"Over 85 limit"</formula>
    </cfRule>
  </conditionalFormatting>
  <conditionalFormatting sqref="L112:L119">
    <cfRule type="cellIs" dxfId="423" priority="23" operator="equal">
      <formula>"Over 75 limit"</formula>
    </cfRule>
    <cfRule type="cellIs" dxfId="422" priority="24" operator="equal">
      <formula>"Over 85 limit"</formula>
    </cfRule>
  </conditionalFormatting>
  <conditionalFormatting sqref="L125:L132">
    <cfRule type="cellIs" dxfId="421" priority="21" operator="equal">
      <formula>"Over 75 limit"</formula>
    </cfRule>
    <cfRule type="cellIs" dxfId="420" priority="22" operator="equal">
      <formula>"Over 85 limit"</formula>
    </cfRule>
  </conditionalFormatting>
  <conditionalFormatting sqref="X8:X15">
    <cfRule type="cellIs" dxfId="419" priority="19" operator="equal">
      <formula>"Over 75 limit"</formula>
    </cfRule>
    <cfRule type="cellIs" dxfId="418" priority="20" operator="equal">
      <formula>"Over 85 limit"</formula>
    </cfRule>
  </conditionalFormatting>
  <conditionalFormatting sqref="X21:X28">
    <cfRule type="cellIs" dxfId="417" priority="17" operator="equal">
      <formula>"Over 75 limit"</formula>
    </cfRule>
    <cfRule type="cellIs" dxfId="416" priority="18" operator="equal">
      <formula>"Over 85 limit"</formula>
    </cfRule>
  </conditionalFormatting>
  <conditionalFormatting sqref="X34:X41">
    <cfRule type="cellIs" dxfId="415" priority="15" operator="equal">
      <formula>"Over 75 limit"</formula>
    </cfRule>
    <cfRule type="cellIs" dxfId="414" priority="16" operator="equal">
      <formula>"Over 85 limit"</formula>
    </cfRule>
  </conditionalFormatting>
  <conditionalFormatting sqref="X47:X54">
    <cfRule type="cellIs" dxfId="413" priority="13" operator="equal">
      <formula>"Over 75 limit"</formula>
    </cfRule>
    <cfRule type="cellIs" dxfId="412" priority="14" operator="equal">
      <formula>"Over 85 limit"</formula>
    </cfRule>
  </conditionalFormatting>
  <conditionalFormatting sqref="X60:X67">
    <cfRule type="cellIs" dxfId="411" priority="11" operator="equal">
      <formula>"Over 75 limit"</formula>
    </cfRule>
    <cfRule type="cellIs" dxfId="410" priority="12" operator="equal">
      <formula>"Over 85 limit"</formula>
    </cfRule>
  </conditionalFormatting>
  <conditionalFormatting sqref="X73:X80">
    <cfRule type="cellIs" dxfId="409" priority="9" operator="equal">
      <formula>"Over 75 limit"</formula>
    </cfRule>
    <cfRule type="cellIs" dxfId="408" priority="10" operator="equal">
      <formula>"Over 85 limit"</formula>
    </cfRule>
  </conditionalFormatting>
  <conditionalFormatting sqref="X86:X93">
    <cfRule type="cellIs" dxfId="407" priority="7" operator="equal">
      <formula>"Over 75 limit"</formula>
    </cfRule>
    <cfRule type="cellIs" dxfId="406" priority="8" operator="equal">
      <formula>"Over 85 limit"</formula>
    </cfRule>
  </conditionalFormatting>
  <conditionalFormatting sqref="X99:X106">
    <cfRule type="cellIs" dxfId="405" priority="5" operator="equal">
      <formula>"Over 75 limit"</formula>
    </cfRule>
    <cfRule type="cellIs" dxfId="404" priority="6" operator="equal">
      <formula>"Over 85 limit"</formula>
    </cfRule>
  </conditionalFormatting>
  <conditionalFormatting sqref="X112:X119">
    <cfRule type="cellIs" dxfId="403" priority="3" operator="equal">
      <formula>"Over 75 limit"</formula>
    </cfRule>
    <cfRule type="cellIs" dxfId="402" priority="4" operator="equal">
      <formula>"Over 85 limit"</formula>
    </cfRule>
  </conditionalFormatting>
  <conditionalFormatting sqref="X125:X132">
    <cfRule type="cellIs" dxfId="401" priority="1" operator="equal">
      <formula>"Over 75 limit"</formula>
    </cfRule>
    <cfRule type="cellIs" dxfId="400" priority="2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94" workbookViewId="0">
      <selection activeCell="T99" sqref="T99"/>
    </sheetView>
  </sheetViews>
  <sheetFormatPr defaultRowHeight="15" x14ac:dyDescent="0.25"/>
  <cols>
    <col min="1" max="1" width="8.28515625" customWidth="1"/>
    <col min="2" max="2" width="6.140625" bestFit="1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35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36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43193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80</v>
      </c>
      <c r="D8" s="2">
        <v>19</v>
      </c>
      <c r="E8" s="2">
        <v>38</v>
      </c>
      <c r="F8" s="2"/>
      <c r="G8" s="2"/>
      <c r="H8" s="2"/>
      <c r="I8" s="2"/>
      <c r="J8" s="2"/>
      <c r="K8" s="5">
        <f>SUM(D8:J8)</f>
        <v>57</v>
      </c>
      <c r="L8" s="5">
        <f>IF(K8&gt;75,"Over 75 limit",IF(K8&gt;65,4,IF(K8&gt;50,3,IF(K8&gt;35,2,IF(K8&gt;20,1,0)))))</f>
        <v>3</v>
      </c>
      <c r="N8" s="6">
        <v>1</v>
      </c>
      <c r="O8" s="2" t="s">
        <v>95</v>
      </c>
      <c r="P8" s="2">
        <v>11</v>
      </c>
      <c r="Q8" s="2">
        <v>19</v>
      </c>
      <c r="R8" s="2">
        <v>18</v>
      </c>
      <c r="S8" s="2"/>
      <c r="T8" s="2"/>
      <c r="U8" s="2"/>
      <c r="V8" s="2"/>
      <c r="W8" s="5">
        <f>SUM(P8:V8)</f>
        <v>48</v>
      </c>
      <c r="X8" s="5">
        <f t="shared" ref="X8:X15" si="0">IF(W8&gt;75,"Over 75 limit",IF(W8&gt;65,4,IF(W8&gt;50,3,IF(W8&gt;35,2,IF(W8&gt;20,1,0)))))</f>
        <v>2</v>
      </c>
    </row>
    <row r="9" spans="1:24" x14ac:dyDescent="0.25">
      <c r="A9" s="27"/>
      <c r="B9" s="14">
        <v>2</v>
      </c>
      <c r="C9" s="2" t="s">
        <v>81</v>
      </c>
      <c r="D9" s="2"/>
      <c r="E9" s="2"/>
      <c r="F9" s="2">
        <v>27</v>
      </c>
      <c r="G9" s="2"/>
      <c r="H9" s="2"/>
      <c r="I9" s="2"/>
      <c r="J9" s="2"/>
      <c r="K9" s="5">
        <f t="shared" ref="K9:K15" si="1">SUM(D9:J9)</f>
        <v>27</v>
      </c>
      <c r="L9" s="5">
        <f t="shared" ref="L9:L15" si="2">IF(K9&gt;75,"Over 75 limit",IF(K9&gt;65,4,IF(K9&gt;50,3,IF(K9&gt;35,2,IF(K9&gt;20,1,0)))))</f>
        <v>1</v>
      </c>
      <c r="N9" s="6">
        <v>2</v>
      </c>
      <c r="O9" s="2"/>
      <c r="P9" s="2"/>
      <c r="Q9" s="2"/>
      <c r="R9" s="2"/>
      <c r="S9" s="2"/>
      <c r="T9" s="2"/>
      <c r="U9" s="2"/>
      <c r="V9" s="2"/>
      <c r="W9" s="5">
        <f t="shared" ref="W9:W15" si="3">SUM(P9:V9)</f>
        <v>0</v>
      </c>
      <c r="X9" s="5">
        <f t="shared" si="0"/>
        <v>0</v>
      </c>
    </row>
    <row r="10" spans="1:24" x14ac:dyDescent="0.25">
      <c r="A10" s="27"/>
      <c r="B10" s="14">
        <v>3</v>
      </c>
      <c r="C10" s="2"/>
      <c r="D10" s="2"/>
      <c r="E10" s="2"/>
      <c r="F10" s="2"/>
      <c r="G10" s="2"/>
      <c r="H10" s="2"/>
      <c r="I10" s="2"/>
      <c r="J10" s="2"/>
      <c r="K10" s="5">
        <f t="shared" si="1"/>
        <v>0</v>
      </c>
      <c r="L10" s="5">
        <f t="shared" si="2"/>
        <v>0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3"/>
        <v>0</v>
      </c>
      <c r="X10" s="5">
        <f t="shared" si="0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1"/>
        <v>0</v>
      </c>
      <c r="L11" s="5">
        <f t="shared" si="2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3"/>
        <v>0</v>
      </c>
      <c r="X11" s="5">
        <f t="shared" si="0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1"/>
        <v>0</v>
      </c>
      <c r="L12" s="5">
        <f t="shared" si="2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3"/>
        <v>0</v>
      </c>
      <c r="X12" s="5">
        <f t="shared" si="0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1"/>
        <v>0</v>
      </c>
      <c r="L13" s="5">
        <f t="shared" si="2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3"/>
        <v>0</v>
      </c>
      <c r="X13" s="5">
        <f t="shared" si="0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1"/>
        <v>0</v>
      </c>
      <c r="L14" s="5">
        <f t="shared" si="2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3"/>
        <v>0</v>
      </c>
      <c r="X14" s="5">
        <f t="shared" si="0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1"/>
        <v>0</v>
      </c>
      <c r="L15" s="5">
        <f t="shared" si="2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3"/>
        <v>0</v>
      </c>
      <c r="X15" s="5">
        <f t="shared" si="0"/>
        <v>0</v>
      </c>
    </row>
    <row r="18" spans="1:24" ht="15" customHeight="1" x14ac:dyDescent="0.25">
      <c r="B18" s="9" t="s">
        <v>0</v>
      </c>
      <c r="C18" s="16">
        <v>43200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43202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95</v>
      </c>
      <c r="D21" s="2">
        <v>25</v>
      </c>
      <c r="E21" s="2">
        <v>23</v>
      </c>
      <c r="F21" s="2">
        <v>23</v>
      </c>
      <c r="G21" s="2"/>
      <c r="H21" s="2"/>
      <c r="I21" s="2"/>
      <c r="J21" s="2"/>
      <c r="K21" s="5">
        <f>SUM(D21:J21)</f>
        <v>71</v>
      </c>
      <c r="L21" s="5">
        <f t="shared" ref="L21:L28" si="4">IF(K21&gt;75,"Over 75 limit",IF(K21&gt;65,4,IF(K21&gt;50,3,IF(K21&gt;35,2,IF(K21&gt;20,1,0)))))</f>
        <v>4</v>
      </c>
      <c r="N21" s="6">
        <v>1</v>
      </c>
      <c r="O21" s="2" t="s">
        <v>134</v>
      </c>
      <c r="P21" s="2">
        <v>33</v>
      </c>
      <c r="Q21" s="2">
        <v>37</v>
      </c>
      <c r="R21" s="2"/>
      <c r="S21" s="2"/>
      <c r="T21" s="2"/>
      <c r="U21" s="2"/>
      <c r="V21" s="2"/>
      <c r="W21" s="5">
        <f>SUM(P21:V21)</f>
        <v>70</v>
      </c>
      <c r="X21" s="5">
        <f t="shared" ref="X21:X28" si="5">IF(W21&gt;75,"Over 75 limit",IF(W21&gt;65,4,IF(W21&gt;50,3,IF(W21&gt;35,2,IF(W21&gt;20,1,0)))))</f>
        <v>4</v>
      </c>
    </row>
    <row r="22" spans="1:24" x14ac:dyDescent="0.25">
      <c r="A22" s="23"/>
      <c r="B22" s="14">
        <v>2</v>
      </c>
      <c r="C22" s="2" t="s">
        <v>122</v>
      </c>
      <c r="D22" s="2"/>
      <c r="E22" s="2"/>
      <c r="F22" s="2"/>
      <c r="G22" s="2">
        <v>16</v>
      </c>
      <c r="H22" s="2">
        <v>14</v>
      </c>
      <c r="I22" s="2"/>
      <c r="J22" s="2"/>
      <c r="K22" s="5">
        <f t="shared" ref="K22:K28" si="6">SUM(D22:J22)</f>
        <v>30</v>
      </c>
      <c r="L22" s="5">
        <f t="shared" si="4"/>
        <v>1</v>
      </c>
      <c r="N22" s="6">
        <v>2</v>
      </c>
      <c r="O22" s="2" t="s">
        <v>81</v>
      </c>
      <c r="P22" s="2"/>
      <c r="Q22" s="2"/>
      <c r="R22" s="2"/>
      <c r="S22" s="2"/>
      <c r="T22" s="2"/>
      <c r="U22" s="2"/>
      <c r="V22" s="2"/>
      <c r="W22" s="5">
        <f t="shared" ref="W22:W28" si="7">SUM(P22:V22)</f>
        <v>0</v>
      </c>
      <c r="X22" s="5">
        <f t="shared" si="5"/>
        <v>0</v>
      </c>
    </row>
    <row r="23" spans="1:24" x14ac:dyDescent="0.25">
      <c r="A23" s="23"/>
      <c r="B23" s="14">
        <v>3</v>
      </c>
      <c r="C23" s="2"/>
      <c r="D23" s="2"/>
      <c r="E23" s="2"/>
      <c r="F23" s="2"/>
      <c r="G23" s="2"/>
      <c r="H23" s="2"/>
      <c r="I23" s="2"/>
      <c r="J23" s="2"/>
      <c r="K23" s="5">
        <f t="shared" si="6"/>
        <v>0</v>
      </c>
      <c r="L23" s="5">
        <f t="shared" si="4"/>
        <v>0</v>
      </c>
      <c r="N23" s="6">
        <v>3</v>
      </c>
      <c r="O23" s="2"/>
      <c r="P23" s="2"/>
      <c r="Q23" s="2"/>
      <c r="R23" s="2"/>
      <c r="S23" s="2"/>
      <c r="T23" s="2"/>
      <c r="U23" s="2"/>
      <c r="V23" s="2"/>
      <c r="W23" s="5">
        <f t="shared" si="7"/>
        <v>0</v>
      </c>
      <c r="X23" s="5">
        <f t="shared" si="5"/>
        <v>0</v>
      </c>
    </row>
    <row r="24" spans="1:24" x14ac:dyDescent="0.25">
      <c r="A24" s="23"/>
      <c r="B24" s="14">
        <v>4</v>
      </c>
      <c r="C24" s="2"/>
      <c r="D24" s="2"/>
      <c r="E24" s="2"/>
      <c r="F24" s="2"/>
      <c r="G24" s="2"/>
      <c r="H24" s="2"/>
      <c r="I24" s="2"/>
      <c r="J24" s="2"/>
      <c r="K24" s="5">
        <f t="shared" si="6"/>
        <v>0</v>
      </c>
      <c r="L24" s="5">
        <f t="shared" si="4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7"/>
        <v>0</v>
      </c>
      <c r="X24" s="5">
        <f t="shared" si="5"/>
        <v>0</v>
      </c>
    </row>
    <row r="25" spans="1:24" x14ac:dyDescent="0.25">
      <c r="A25" s="23"/>
      <c r="B25" s="14">
        <v>5</v>
      </c>
      <c r="C25" s="2"/>
      <c r="D25" s="2"/>
      <c r="E25" s="2"/>
      <c r="F25" s="2"/>
      <c r="G25" s="2"/>
      <c r="H25" s="2"/>
      <c r="I25" s="2"/>
      <c r="J25" s="2"/>
      <c r="K25" s="5">
        <f t="shared" si="6"/>
        <v>0</v>
      </c>
      <c r="L25" s="5">
        <f t="shared" si="4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7"/>
        <v>0</v>
      </c>
      <c r="X25" s="5">
        <f t="shared" si="5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6"/>
        <v>0</v>
      </c>
      <c r="L26" s="5">
        <f t="shared" si="4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7"/>
        <v>0</v>
      </c>
      <c r="X26" s="5">
        <f t="shared" si="5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6"/>
        <v>0</v>
      </c>
      <c r="L27" s="5">
        <f t="shared" si="4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7"/>
        <v>0</v>
      </c>
      <c r="X27" s="5">
        <f t="shared" si="5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6"/>
        <v>0</v>
      </c>
      <c r="L28" s="5">
        <f t="shared" si="4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7"/>
        <v>0</v>
      </c>
      <c r="X28" s="5">
        <f t="shared" si="5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43207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43209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80</v>
      </c>
      <c r="D34" s="2">
        <v>32</v>
      </c>
      <c r="E34" s="2">
        <v>18</v>
      </c>
      <c r="F34" s="2"/>
      <c r="G34" s="2"/>
      <c r="H34" s="2"/>
      <c r="I34" s="2"/>
      <c r="J34" s="2"/>
      <c r="K34" s="5">
        <f>SUM(D34:J34)</f>
        <v>50</v>
      </c>
      <c r="L34" s="5">
        <f t="shared" ref="L34:L41" si="8">IF(K34&gt;75,"Over 75 limit",IF(K34&gt;65,4,IF(K34&gt;50,3,IF(K34&gt;35,2,IF(K34&gt;20,1,0)))))</f>
        <v>2</v>
      </c>
      <c r="N34" s="6">
        <v>1</v>
      </c>
      <c r="O34" s="2" t="s">
        <v>95</v>
      </c>
      <c r="P34" s="2">
        <v>20</v>
      </c>
      <c r="Q34" s="2">
        <v>29</v>
      </c>
      <c r="R34" s="2">
        <v>11</v>
      </c>
      <c r="S34" s="2">
        <v>12</v>
      </c>
      <c r="T34" s="2"/>
      <c r="U34" s="2"/>
      <c r="V34" s="2"/>
      <c r="W34" s="5">
        <f>SUM(P34:V34)</f>
        <v>72</v>
      </c>
      <c r="X34" s="5">
        <f t="shared" ref="X34:X41" si="9">IF(W34&gt;75,"Over 75 limit",IF(W34&gt;65,4,IF(W34&gt;50,3,IF(W34&gt;35,2,IF(W34&gt;20,1,0)))))</f>
        <v>4</v>
      </c>
    </row>
    <row r="35" spans="1:24" x14ac:dyDescent="0.25">
      <c r="A35" s="27"/>
      <c r="B35" s="14">
        <v>2</v>
      </c>
      <c r="C35" s="2" t="s">
        <v>81</v>
      </c>
      <c r="D35" s="2"/>
      <c r="E35" s="2">
        <v>19</v>
      </c>
      <c r="F35" s="2">
        <v>30</v>
      </c>
      <c r="G35" s="2"/>
      <c r="H35" s="2"/>
      <c r="I35" s="2"/>
      <c r="J35" s="2"/>
      <c r="K35" s="5">
        <f t="shared" ref="K35:K41" si="10">SUM(D35:J35)</f>
        <v>49</v>
      </c>
      <c r="L35" s="5">
        <f t="shared" si="8"/>
        <v>2</v>
      </c>
      <c r="N35" s="6">
        <v>2</v>
      </c>
      <c r="O35" s="2" t="s">
        <v>122</v>
      </c>
      <c r="P35" s="2"/>
      <c r="Q35" s="2"/>
      <c r="R35" s="2"/>
      <c r="S35" s="2"/>
      <c r="T35" s="2">
        <v>16</v>
      </c>
      <c r="U35" s="2">
        <v>21</v>
      </c>
      <c r="V35" s="2"/>
      <c r="W35" s="5">
        <f t="shared" ref="W35:W41" si="11">SUM(P35:V35)</f>
        <v>37</v>
      </c>
      <c r="X35" s="5">
        <f t="shared" si="9"/>
        <v>2</v>
      </c>
    </row>
    <row r="36" spans="1:24" x14ac:dyDescent="0.25">
      <c r="A36" s="27"/>
      <c r="B36" s="14">
        <v>3</v>
      </c>
      <c r="C36" s="2" t="s">
        <v>122</v>
      </c>
      <c r="D36" s="2"/>
      <c r="E36" s="2"/>
      <c r="F36" s="2">
        <v>2</v>
      </c>
      <c r="G36" s="2"/>
      <c r="H36" s="2"/>
      <c r="I36" s="2"/>
      <c r="J36" s="2"/>
      <c r="K36" s="5">
        <f t="shared" si="10"/>
        <v>2</v>
      </c>
      <c r="L36" s="5">
        <f t="shared" si="8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1"/>
        <v>0</v>
      </c>
      <c r="X36" s="5">
        <f t="shared" si="9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10"/>
        <v>0</v>
      </c>
      <c r="L37" s="5">
        <f t="shared" si="8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1"/>
        <v>0</v>
      </c>
      <c r="X37" s="5">
        <f t="shared" si="9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10"/>
        <v>0</v>
      </c>
      <c r="L38" s="5">
        <f t="shared" si="8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1"/>
        <v>0</v>
      </c>
      <c r="X38" s="5">
        <f t="shared" si="9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10"/>
        <v>0</v>
      </c>
      <c r="L39" s="5">
        <f t="shared" si="8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1"/>
        <v>0</v>
      </c>
      <c r="X39" s="5">
        <f t="shared" si="9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10"/>
        <v>0</v>
      </c>
      <c r="L40" s="5">
        <f t="shared" si="8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1"/>
        <v>0</v>
      </c>
      <c r="X40" s="5">
        <f t="shared" si="9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10"/>
        <v>0</v>
      </c>
      <c r="L41" s="5">
        <f t="shared" si="8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1"/>
        <v>0</v>
      </c>
      <c r="X41" s="5">
        <f t="shared" si="9"/>
        <v>0</v>
      </c>
    </row>
    <row r="44" spans="1:24" x14ac:dyDescent="0.25">
      <c r="B44" s="9" t="s">
        <v>0</v>
      </c>
      <c r="C44" s="16">
        <v>43213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95</v>
      </c>
      <c r="D47" s="2">
        <v>16</v>
      </c>
      <c r="E47" s="2">
        <v>13</v>
      </c>
      <c r="F47" s="2">
        <v>26</v>
      </c>
      <c r="G47" s="2">
        <v>16</v>
      </c>
      <c r="H47" s="2"/>
      <c r="I47" s="2"/>
      <c r="J47" s="2"/>
      <c r="K47" s="5">
        <f>SUM(D47:J47)</f>
        <v>71</v>
      </c>
      <c r="L47" s="5">
        <f t="shared" ref="L47:L54" si="12">IF(K47&gt;75,"Over 75 limit",IF(K47&gt;65,4,IF(K47&gt;50,3,IF(K47&gt;35,2,IF(K47&gt;20,1,0)))))</f>
        <v>4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 t="shared" ref="X47:X54" si="13">IF(W47&gt;75,"Over 75 limit",IF(W47&gt;65,4,IF(W47&gt;50,3,IF(W47&gt;35,2,IF(W47&gt;20,1,0)))))</f>
        <v>0</v>
      </c>
    </row>
    <row r="48" spans="1:24" x14ac:dyDescent="0.25">
      <c r="A48" s="27"/>
      <c r="B48" s="14">
        <v>2</v>
      </c>
      <c r="C48" s="2" t="s">
        <v>122</v>
      </c>
      <c r="D48" s="2"/>
      <c r="E48" s="2"/>
      <c r="F48" s="2"/>
      <c r="G48" s="2"/>
      <c r="H48" s="2">
        <v>16</v>
      </c>
      <c r="I48" s="2">
        <v>24</v>
      </c>
      <c r="J48" s="2"/>
      <c r="K48" s="5">
        <f t="shared" ref="K48:K54" si="14">SUM(D48:J48)</f>
        <v>40</v>
      </c>
      <c r="L48" s="5">
        <f t="shared" si="12"/>
        <v>2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5">SUM(P48:V48)</f>
        <v>0</v>
      </c>
      <c r="X48" s="5">
        <f t="shared" si="13"/>
        <v>0</v>
      </c>
    </row>
    <row r="49" spans="1:24" x14ac:dyDescent="0.25">
      <c r="A49" s="27"/>
      <c r="B49" s="14">
        <v>3</v>
      </c>
      <c r="C49" s="2"/>
      <c r="D49" s="2"/>
      <c r="E49" s="2"/>
      <c r="F49" s="2"/>
      <c r="G49" s="2"/>
      <c r="H49" s="2"/>
      <c r="I49" s="2"/>
      <c r="J49" s="2"/>
      <c r="K49" s="5">
        <f t="shared" si="14"/>
        <v>0</v>
      </c>
      <c r="L49" s="5">
        <f t="shared" si="12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5"/>
        <v>0</v>
      </c>
      <c r="X49" s="5">
        <f t="shared" si="13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4"/>
        <v>0</v>
      </c>
      <c r="L50" s="5">
        <f t="shared" si="12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5"/>
        <v>0</v>
      </c>
      <c r="X50" s="5">
        <f t="shared" si="13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4"/>
        <v>0</v>
      </c>
      <c r="L51" s="5">
        <f t="shared" si="12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5"/>
        <v>0</v>
      </c>
      <c r="X51" s="5">
        <f t="shared" si="13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4"/>
        <v>0</v>
      </c>
      <c r="L52" s="5">
        <f t="shared" si="12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5"/>
        <v>0</v>
      </c>
      <c r="X52" s="5">
        <f t="shared" si="13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4"/>
        <v>0</v>
      </c>
      <c r="L53" s="5">
        <f t="shared" si="12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5"/>
        <v>0</v>
      </c>
      <c r="X53" s="5">
        <f t="shared" si="13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4"/>
        <v>0</v>
      </c>
      <c r="L54" s="5">
        <f t="shared" si="12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5"/>
        <v>0</v>
      </c>
      <c r="X54" s="5">
        <f t="shared" si="13"/>
        <v>0</v>
      </c>
    </row>
    <row r="57" spans="1:24" x14ac:dyDescent="0.25">
      <c r="B57" s="9" t="s">
        <v>0</v>
      </c>
      <c r="C57" s="16">
        <v>43220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80</v>
      </c>
      <c r="D60" s="2">
        <v>24</v>
      </c>
      <c r="E60" s="2">
        <v>11</v>
      </c>
      <c r="F60" s="2">
        <v>18</v>
      </c>
      <c r="G60" s="2">
        <v>14</v>
      </c>
      <c r="H60" s="2"/>
      <c r="I60" s="2"/>
      <c r="J60" s="2"/>
      <c r="K60" s="5">
        <f>SUM(D60:J60)</f>
        <v>67</v>
      </c>
      <c r="L60" s="5">
        <f t="shared" ref="L60:L67" si="16">IF(K60&gt;75,"Over 75 limit",IF(K60&gt;65,4,IF(K60&gt;50,3,IF(K60&gt;35,2,IF(K60&gt;20,1,0)))))</f>
        <v>4</v>
      </c>
      <c r="N60" s="6">
        <v>1</v>
      </c>
      <c r="O60" s="2"/>
      <c r="P60" s="2"/>
      <c r="Q60" s="2"/>
      <c r="R60" s="2"/>
      <c r="S60" s="2"/>
      <c r="T60" s="2"/>
      <c r="U60" s="2"/>
      <c r="V60" s="2"/>
      <c r="W60" s="5">
        <f>SUM(P60:V60)</f>
        <v>0</v>
      </c>
      <c r="X60" s="5">
        <f t="shared" ref="X60:X67" si="17">IF(W60&gt;75,"Over 75 limit",IF(W60&gt;65,4,IF(W60&gt;50,3,IF(W60&gt;35,2,IF(W60&gt;20,1,0)))))</f>
        <v>0</v>
      </c>
    </row>
    <row r="61" spans="1:24" x14ac:dyDescent="0.25">
      <c r="A61" s="27"/>
      <c r="B61" s="14">
        <v>2</v>
      </c>
      <c r="C61" s="2" t="s">
        <v>122</v>
      </c>
      <c r="D61" s="2"/>
      <c r="E61" s="2"/>
      <c r="F61" s="2"/>
      <c r="G61" s="2">
        <v>3</v>
      </c>
      <c r="H61" s="2"/>
      <c r="I61" s="2"/>
      <c r="J61" s="2"/>
      <c r="K61" s="5">
        <f t="shared" ref="K61:K67" si="18">SUM(D61:J61)</f>
        <v>3</v>
      </c>
      <c r="L61" s="5">
        <f t="shared" si="16"/>
        <v>0</v>
      </c>
      <c r="N61" s="6">
        <v>2</v>
      </c>
      <c r="O61" s="2"/>
      <c r="P61" s="2"/>
      <c r="Q61" s="2"/>
      <c r="R61" s="2"/>
      <c r="S61" s="2"/>
      <c r="T61" s="2"/>
      <c r="U61" s="2"/>
      <c r="V61" s="2"/>
      <c r="W61" s="5">
        <f t="shared" ref="W61:W67" si="19">SUM(P61:V61)</f>
        <v>0</v>
      </c>
      <c r="X61" s="5">
        <f t="shared" si="17"/>
        <v>0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8"/>
        <v>0</v>
      </c>
      <c r="L62" s="5">
        <f t="shared" si="16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9"/>
        <v>0</v>
      </c>
      <c r="X62" s="5">
        <f t="shared" si="17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8"/>
        <v>0</v>
      </c>
      <c r="L63" s="5">
        <f t="shared" si="16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9"/>
        <v>0</v>
      </c>
      <c r="X63" s="5">
        <f t="shared" si="17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8"/>
        <v>0</v>
      </c>
      <c r="L64" s="5">
        <f t="shared" si="16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9"/>
        <v>0</v>
      </c>
      <c r="X64" s="5">
        <f t="shared" si="17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8"/>
        <v>0</v>
      </c>
      <c r="L65" s="5">
        <f t="shared" si="16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9"/>
        <v>0</v>
      </c>
      <c r="X65" s="5">
        <f t="shared" si="17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8"/>
        <v>0</v>
      </c>
      <c r="L66" s="5">
        <f t="shared" si="16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9"/>
        <v>0</v>
      </c>
      <c r="X66" s="5">
        <f t="shared" si="17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8"/>
        <v>0</v>
      </c>
      <c r="L67" s="5">
        <f t="shared" si="16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9"/>
        <v>0</v>
      </c>
      <c r="X67" s="5">
        <f t="shared" si="17"/>
        <v>0</v>
      </c>
    </row>
    <row r="70" spans="1:24" x14ac:dyDescent="0.25">
      <c r="B70" s="9" t="s">
        <v>0</v>
      </c>
      <c r="C70" s="16">
        <v>43222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16">
        <v>43224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81</v>
      </c>
      <c r="D73" s="2">
        <v>15</v>
      </c>
      <c r="E73" s="2">
        <v>40</v>
      </c>
      <c r="F73" s="2"/>
      <c r="G73" s="2"/>
      <c r="H73" s="2"/>
      <c r="I73" s="2"/>
      <c r="J73" s="2"/>
      <c r="K73" s="5">
        <f>SUM(D73:J73)</f>
        <v>55</v>
      </c>
      <c r="L73" s="5">
        <f t="shared" ref="L73:L80" si="20">IF(K73&gt;75,"Over 75 limit",IF(K73&gt;65,4,IF(K73&gt;50,3,IF(K73&gt;35,2,IF(K73&gt;20,1,0)))))</f>
        <v>3</v>
      </c>
      <c r="N73" s="6">
        <v>1</v>
      </c>
      <c r="O73" s="2" t="s">
        <v>95</v>
      </c>
      <c r="P73" s="2">
        <v>26</v>
      </c>
      <c r="Q73" s="2">
        <v>15</v>
      </c>
      <c r="R73" s="2">
        <v>13</v>
      </c>
      <c r="S73" s="2"/>
      <c r="T73" s="2"/>
      <c r="U73" s="2"/>
      <c r="V73" s="2"/>
      <c r="W73" s="5">
        <f>SUM(P73:V73)</f>
        <v>54</v>
      </c>
      <c r="X73" s="5">
        <f t="shared" ref="X73:X80" si="21">IF(W73&gt;75,"Over 75 limit",IF(W73&gt;65,4,IF(W73&gt;50,3,IF(W73&gt;35,2,IF(W73&gt;20,1,0)))))</f>
        <v>3</v>
      </c>
    </row>
    <row r="74" spans="1:24" x14ac:dyDescent="0.25">
      <c r="A74" s="27"/>
      <c r="B74" s="14">
        <v>2</v>
      </c>
      <c r="C74" s="2" t="s">
        <v>134</v>
      </c>
      <c r="D74" s="2"/>
      <c r="E74" s="2"/>
      <c r="F74" s="2">
        <v>5</v>
      </c>
      <c r="G74" s="2"/>
      <c r="H74" s="2"/>
      <c r="I74" s="2"/>
      <c r="J74" s="2"/>
      <c r="K74" s="5">
        <f t="shared" ref="K74:K80" si="22">SUM(D74:J74)</f>
        <v>5</v>
      </c>
      <c r="L74" s="5">
        <f t="shared" si="20"/>
        <v>0</v>
      </c>
      <c r="N74" s="6">
        <v>2</v>
      </c>
      <c r="O74" s="2"/>
      <c r="P74" s="2"/>
      <c r="Q74" s="2"/>
      <c r="R74" s="2"/>
      <c r="S74" s="2"/>
      <c r="T74" s="2"/>
      <c r="U74" s="2"/>
      <c r="V74" s="2"/>
      <c r="W74" s="5">
        <f t="shared" ref="W74:W80" si="23">SUM(P74:V74)</f>
        <v>0</v>
      </c>
      <c r="X74" s="5">
        <f t="shared" si="21"/>
        <v>0</v>
      </c>
    </row>
    <row r="75" spans="1:24" x14ac:dyDescent="0.25">
      <c r="A75" s="27"/>
      <c r="B75" s="14">
        <v>3</v>
      </c>
      <c r="C75" s="2" t="s">
        <v>122</v>
      </c>
      <c r="D75" s="2"/>
      <c r="E75" s="2"/>
      <c r="F75" s="2">
        <v>25</v>
      </c>
      <c r="G75" s="2"/>
      <c r="H75" s="2"/>
      <c r="I75" s="2"/>
      <c r="J75" s="2"/>
      <c r="K75" s="5">
        <f t="shared" si="22"/>
        <v>25</v>
      </c>
      <c r="L75" s="5">
        <f t="shared" si="20"/>
        <v>1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3"/>
        <v>0</v>
      </c>
      <c r="X75" s="5">
        <f t="shared" si="21"/>
        <v>0</v>
      </c>
    </row>
    <row r="76" spans="1:24" x14ac:dyDescent="0.25">
      <c r="A76" s="27"/>
      <c r="B76" s="14">
        <v>4</v>
      </c>
      <c r="C76" s="2"/>
      <c r="D76" s="2"/>
      <c r="E76" s="2"/>
      <c r="F76" s="2"/>
      <c r="G76" s="2"/>
      <c r="H76" s="2"/>
      <c r="I76" s="2"/>
      <c r="J76" s="2"/>
      <c r="K76" s="5">
        <f t="shared" si="22"/>
        <v>0</v>
      </c>
      <c r="L76" s="5">
        <f t="shared" si="20"/>
        <v>0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3"/>
        <v>0</v>
      </c>
      <c r="X76" s="5">
        <f t="shared" si="21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2"/>
        <v>0</v>
      </c>
      <c r="L77" s="5">
        <f t="shared" si="20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3"/>
        <v>0</v>
      </c>
      <c r="X77" s="5">
        <f t="shared" si="21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2"/>
        <v>0</v>
      </c>
      <c r="L78" s="5">
        <f t="shared" si="20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3"/>
        <v>0</v>
      </c>
      <c r="X78" s="5">
        <f t="shared" si="21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2"/>
        <v>0</v>
      </c>
      <c r="L79" s="5">
        <f t="shared" si="20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3"/>
        <v>0</v>
      </c>
      <c r="X79" s="5">
        <f t="shared" si="21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2"/>
        <v>0</v>
      </c>
      <c r="L80" s="5">
        <f t="shared" si="20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3"/>
        <v>0</v>
      </c>
      <c r="X80" s="5">
        <f t="shared" si="21"/>
        <v>0</v>
      </c>
    </row>
    <row r="83" spans="1:24" x14ac:dyDescent="0.25">
      <c r="B83" s="9" t="s">
        <v>0</v>
      </c>
      <c r="C83" s="16">
        <v>43231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16">
        <v>43232</v>
      </c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180</v>
      </c>
      <c r="D86" s="2">
        <v>16</v>
      </c>
      <c r="E86" s="2"/>
      <c r="F86" s="2"/>
      <c r="G86" s="2"/>
      <c r="H86" s="2"/>
      <c r="I86" s="2"/>
      <c r="J86" s="2"/>
      <c r="K86" s="5">
        <f>SUM(D86:J86)</f>
        <v>16</v>
      </c>
      <c r="L86" s="5">
        <f t="shared" ref="L86:L93" si="24">IF(K86&gt;75,"Over 75 limit",IF(K86&gt;65,4,IF(K86&gt;50,3,IF(K86&gt;35,2,IF(K86&gt;20,1,0)))))</f>
        <v>0</v>
      </c>
      <c r="N86" s="6">
        <v>1</v>
      </c>
      <c r="O86" s="2" t="s">
        <v>81</v>
      </c>
      <c r="P86" s="2">
        <v>23</v>
      </c>
      <c r="Q86" s="2">
        <v>20</v>
      </c>
      <c r="R86" s="2">
        <v>6</v>
      </c>
      <c r="S86" s="2"/>
      <c r="T86" s="2"/>
      <c r="U86" s="2"/>
      <c r="V86" s="2"/>
      <c r="W86" s="5">
        <f>SUM(P86:V86)</f>
        <v>49</v>
      </c>
      <c r="X86" s="5">
        <f t="shared" ref="X86:X93" si="25">IF(W86&gt;75,"Over 75 limit",IF(W86&gt;65,4,IF(W86&gt;50,3,IF(W86&gt;35,2,IF(W86&gt;20,1,0)))))</f>
        <v>2</v>
      </c>
    </row>
    <row r="87" spans="1:24" x14ac:dyDescent="0.25">
      <c r="A87" s="27"/>
      <c r="B87" s="14">
        <v>2</v>
      </c>
      <c r="C87" s="2" t="s">
        <v>181</v>
      </c>
      <c r="D87" s="2">
        <v>25</v>
      </c>
      <c r="E87" s="2"/>
      <c r="F87" s="2"/>
      <c r="G87" s="2"/>
      <c r="H87" s="2"/>
      <c r="I87" s="2"/>
      <c r="J87" s="2"/>
      <c r="K87" s="5">
        <f t="shared" ref="K87:K93" si="26">SUM(D87:J87)</f>
        <v>25</v>
      </c>
      <c r="L87" s="5">
        <f t="shared" si="24"/>
        <v>1</v>
      </c>
      <c r="N87" s="6">
        <v>2</v>
      </c>
      <c r="O87" s="2" t="s">
        <v>95</v>
      </c>
      <c r="P87" s="2"/>
      <c r="Q87" s="2"/>
      <c r="R87" s="2">
        <v>7</v>
      </c>
      <c r="S87" s="2">
        <v>8</v>
      </c>
      <c r="T87" s="2"/>
      <c r="U87" s="2"/>
      <c r="V87" s="2"/>
      <c r="W87" s="5">
        <f t="shared" ref="W87:W93" si="27">SUM(P87:V87)</f>
        <v>15</v>
      </c>
      <c r="X87" s="5">
        <f t="shared" si="25"/>
        <v>0</v>
      </c>
    </row>
    <row r="88" spans="1:24" x14ac:dyDescent="0.25">
      <c r="A88" s="27"/>
      <c r="B88" s="14">
        <v>3</v>
      </c>
      <c r="C88" s="2" t="s">
        <v>181</v>
      </c>
      <c r="D88" s="2">
        <v>13</v>
      </c>
      <c r="E88" s="2"/>
      <c r="F88" s="2"/>
      <c r="G88" s="2"/>
      <c r="H88" s="2"/>
      <c r="I88" s="2"/>
      <c r="J88" s="2"/>
      <c r="K88" s="5">
        <f t="shared" si="26"/>
        <v>13</v>
      </c>
      <c r="L88" s="5">
        <f t="shared" si="24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7"/>
        <v>0</v>
      </c>
      <c r="X88" s="5">
        <f t="shared" si="25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6"/>
        <v>0</v>
      </c>
      <c r="L89" s="5">
        <f t="shared" si="24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7"/>
        <v>0</v>
      </c>
      <c r="X89" s="5">
        <f t="shared" si="25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6"/>
        <v>0</v>
      </c>
      <c r="L90" s="5">
        <f t="shared" si="24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7"/>
        <v>0</v>
      </c>
      <c r="X90" s="5">
        <f t="shared" si="25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6"/>
        <v>0</v>
      </c>
      <c r="L91" s="5">
        <f t="shared" si="24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7"/>
        <v>0</v>
      </c>
      <c r="X91" s="5">
        <f t="shared" si="25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6"/>
        <v>0</v>
      </c>
      <c r="L92" s="5">
        <f t="shared" si="24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7"/>
        <v>0</v>
      </c>
      <c r="X92" s="5">
        <f t="shared" si="25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6"/>
        <v>0</v>
      </c>
      <c r="L93" s="5">
        <f t="shared" si="24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7"/>
        <v>0</v>
      </c>
      <c r="X93" s="5">
        <f t="shared" si="25"/>
        <v>0</v>
      </c>
    </row>
    <row r="96" spans="1:24" x14ac:dyDescent="0.25">
      <c r="B96" s="9" t="s">
        <v>0</v>
      </c>
      <c r="C96" s="9" t="s">
        <v>191</v>
      </c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21">
        <v>43235</v>
      </c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 t="s">
        <v>95</v>
      </c>
      <c r="D99" s="2">
        <v>17</v>
      </c>
      <c r="E99" s="2">
        <v>13</v>
      </c>
      <c r="F99" s="2">
        <v>14</v>
      </c>
      <c r="G99" s="2"/>
      <c r="H99" s="2"/>
      <c r="I99" s="2"/>
      <c r="J99" s="2"/>
      <c r="K99" s="5">
        <f>SUM(D99:J99)</f>
        <v>44</v>
      </c>
      <c r="L99" s="5">
        <f t="shared" ref="L99:L106" si="28">IF(K99&gt;75,"Over 75 limit",IF(K99&gt;65,4,IF(K99&gt;50,3,IF(K99&gt;35,2,IF(K99&gt;20,1,0)))))</f>
        <v>2</v>
      </c>
      <c r="N99" s="6">
        <v>1</v>
      </c>
      <c r="O99" s="2" t="s">
        <v>80</v>
      </c>
      <c r="P99" s="2">
        <v>14</v>
      </c>
      <c r="Q99" s="2">
        <v>42</v>
      </c>
      <c r="R99" s="2">
        <v>12</v>
      </c>
      <c r="S99" s="2">
        <v>7</v>
      </c>
      <c r="T99" s="2"/>
      <c r="U99" s="2"/>
      <c r="V99" s="2"/>
      <c r="W99" s="5">
        <f>SUM(P99:V99)</f>
        <v>75</v>
      </c>
      <c r="X99" s="5">
        <f t="shared" ref="X99:X106" si="29">IF(W99&gt;75,"Over 75 limit",IF(W99&gt;65,4,IF(W99&gt;50,3,IF(W99&gt;35,2,IF(W99&gt;20,1,0)))))</f>
        <v>4</v>
      </c>
    </row>
    <row r="100" spans="1:24" x14ac:dyDescent="0.25">
      <c r="A100" s="23"/>
      <c r="B100" s="14">
        <v>2</v>
      </c>
      <c r="C100" s="2" t="s">
        <v>122</v>
      </c>
      <c r="D100" s="2"/>
      <c r="E100" s="2"/>
      <c r="F100" s="2">
        <v>20</v>
      </c>
      <c r="G100" s="2"/>
      <c r="H100" s="2"/>
      <c r="I100" s="2"/>
      <c r="J100" s="2"/>
      <c r="K100" s="5">
        <f t="shared" ref="K100:K106" si="30">SUM(D100:J100)</f>
        <v>20</v>
      </c>
      <c r="L100" s="5">
        <f t="shared" si="28"/>
        <v>0</v>
      </c>
      <c r="N100" s="6">
        <v>2</v>
      </c>
      <c r="O100" s="2" t="s">
        <v>81</v>
      </c>
      <c r="P100" s="2">
        <v>12</v>
      </c>
      <c r="Q100" s="2">
        <v>30</v>
      </c>
      <c r="R100" s="2">
        <v>28</v>
      </c>
      <c r="S100" s="2"/>
      <c r="T100" s="2"/>
      <c r="U100" s="2"/>
      <c r="V100" s="2"/>
      <c r="W100" s="5">
        <f t="shared" ref="W100:W106" si="31">SUM(P100:V100)</f>
        <v>70</v>
      </c>
      <c r="X100" s="5">
        <f t="shared" si="29"/>
        <v>4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30"/>
        <v>0</v>
      </c>
      <c r="L101" s="5">
        <f t="shared" si="28"/>
        <v>0</v>
      </c>
      <c r="N101" s="6">
        <v>3</v>
      </c>
      <c r="O101" s="2" t="s">
        <v>122</v>
      </c>
      <c r="P101" s="2"/>
      <c r="Q101" s="2"/>
      <c r="R101" s="2">
        <v>25</v>
      </c>
      <c r="S101" s="2">
        <v>2</v>
      </c>
      <c r="T101" s="2">
        <v>16</v>
      </c>
      <c r="U101" s="2"/>
      <c r="V101" s="2"/>
      <c r="W101" s="5">
        <f t="shared" si="31"/>
        <v>43</v>
      </c>
      <c r="X101" s="5">
        <f t="shared" si="29"/>
        <v>2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30"/>
        <v>0</v>
      </c>
      <c r="L102" s="5">
        <f t="shared" si="28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1"/>
        <v>0</v>
      </c>
      <c r="X102" s="5">
        <f t="shared" si="29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30"/>
        <v>0</v>
      </c>
      <c r="L103" s="5">
        <f t="shared" si="28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1"/>
        <v>0</v>
      </c>
      <c r="X103" s="5">
        <f t="shared" si="29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30"/>
        <v>0</v>
      </c>
      <c r="L104" s="5">
        <f t="shared" si="28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1"/>
        <v>0</v>
      </c>
      <c r="X104" s="5">
        <f t="shared" si="29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30"/>
        <v>0</v>
      </c>
      <c r="L105" s="5">
        <f t="shared" si="28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1"/>
        <v>0</v>
      </c>
      <c r="X105" s="5">
        <f t="shared" si="29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30"/>
        <v>0</v>
      </c>
      <c r="L106" s="5">
        <f t="shared" si="28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1"/>
        <v>0</v>
      </c>
      <c r="X106" s="5">
        <f t="shared" si="29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 t="shared" ref="L112:L119" si="32">IF(K112&gt;75,"Over 75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 t="shared" ref="X112:X119" si="33">IF(W112&gt;75,"Over 75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4">SUM(D113:J113)</f>
        <v>0</v>
      </c>
      <c r="L113" s="5">
        <f t="shared" si="32"/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5">SUM(P113:V113)</f>
        <v>0</v>
      </c>
      <c r="X113" s="5">
        <f t="shared" si="33"/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4"/>
        <v>0</v>
      </c>
      <c r="L114" s="5">
        <f t="shared" si="32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5"/>
        <v>0</v>
      </c>
      <c r="X114" s="5">
        <f t="shared" si="33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4"/>
        <v>0</v>
      </c>
      <c r="L115" s="5">
        <f t="shared" si="32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5"/>
        <v>0</v>
      </c>
      <c r="X115" s="5">
        <f t="shared" si="33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4"/>
        <v>0</v>
      </c>
      <c r="L116" s="5">
        <f t="shared" si="32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5"/>
        <v>0</v>
      </c>
      <c r="X116" s="5">
        <f t="shared" si="33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4"/>
        <v>0</v>
      </c>
      <c r="L117" s="5">
        <f t="shared" si="32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5"/>
        <v>0</v>
      </c>
      <c r="X117" s="5">
        <f t="shared" si="33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4"/>
        <v>0</v>
      </c>
      <c r="L118" s="5">
        <f t="shared" si="32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5"/>
        <v>0</v>
      </c>
      <c r="X118" s="5">
        <f t="shared" si="33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4"/>
        <v>0</v>
      </c>
      <c r="L119" s="5">
        <f t="shared" si="32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5"/>
        <v>0</v>
      </c>
      <c r="X119" s="5">
        <f t="shared" si="33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 t="shared" ref="L125:L132" si="36">IF(K125&gt;75,"Over 75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 t="shared" ref="X125:X132" si="37">IF(W125&gt;75,"Over 75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8">SUM(D126:J126)</f>
        <v>0</v>
      </c>
      <c r="L126" s="5">
        <f t="shared" si="36"/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9">SUM(P126:V126)</f>
        <v>0</v>
      </c>
      <c r="X126" s="5">
        <f t="shared" si="37"/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8"/>
        <v>0</v>
      </c>
      <c r="L127" s="5">
        <f t="shared" si="36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9"/>
        <v>0</v>
      </c>
      <c r="X127" s="5">
        <f t="shared" si="37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8"/>
        <v>0</v>
      </c>
      <c r="L128" s="5">
        <f t="shared" si="36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9"/>
        <v>0</v>
      </c>
      <c r="X128" s="5">
        <f t="shared" si="37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8"/>
        <v>0</v>
      </c>
      <c r="L129" s="5">
        <f t="shared" si="36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9"/>
        <v>0</v>
      </c>
      <c r="X129" s="5">
        <f t="shared" si="37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8"/>
        <v>0</v>
      </c>
      <c r="L130" s="5">
        <f t="shared" si="36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9"/>
        <v>0</v>
      </c>
      <c r="X130" s="5">
        <f t="shared" si="37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8"/>
        <v>0</v>
      </c>
      <c r="L131" s="5">
        <f t="shared" si="36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9"/>
        <v>0</v>
      </c>
      <c r="X131" s="5">
        <f t="shared" si="37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8"/>
        <v>0</v>
      </c>
      <c r="L132" s="5">
        <f t="shared" si="36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9"/>
        <v>0</v>
      </c>
      <c r="X132" s="5">
        <f t="shared" si="37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:L15">
    <cfRule type="cellIs" dxfId="399" priority="39" operator="equal">
      <formula>"Over 75 limit"</formula>
    </cfRule>
    <cfRule type="cellIs" dxfId="398" priority="40" operator="equal">
      <formula>"Over 85 limit"</formula>
    </cfRule>
  </conditionalFormatting>
  <conditionalFormatting sqref="L21:L28">
    <cfRule type="cellIs" dxfId="397" priority="37" operator="equal">
      <formula>"Over 75 limit"</formula>
    </cfRule>
    <cfRule type="cellIs" dxfId="396" priority="38" operator="equal">
      <formula>"Over 85 limit"</formula>
    </cfRule>
  </conditionalFormatting>
  <conditionalFormatting sqref="L34:L41">
    <cfRule type="cellIs" dxfId="395" priority="35" operator="equal">
      <formula>"Over 75 limit"</formula>
    </cfRule>
    <cfRule type="cellIs" dxfId="394" priority="36" operator="equal">
      <formula>"Over 85 limit"</formula>
    </cfRule>
  </conditionalFormatting>
  <conditionalFormatting sqref="L47:L54">
    <cfRule type="cellIs" dxfId="393" priority="33" operator="equal">
      <formula>"Over 75 limit"</formula>
    </cfRule>
    <cfRule type="cellIs" dxfId="392" priority="34" operator="equal">
      <formula>"Over 85 limit"</formula>
    </cfRule>
  </conditionalFormatting>
  <conditionalFormatting sqref="L60:L67">
    <cfRule type="cellIs" dxfId="391" priority="31" operator="equal">
      <formula>"Over 75 limit"</formula>
    </cfRule>
    <cfRule type="cellIs" dxfId="390" priority="32" operator="equal">
      <formula>"Over 85 limit"</formula>
    </cfRule>
  </conditionalFormatting>
  <conditionalFormatting sqref="L73:L80">
    <cfRule type="cellIs" dxfId="389" priority="29" operator="equal">
      <formula>"Over 75 limit"</formula>
    </cfRule>
    <cfRule type="cellIs" dxfId="388" priority="30" operator="equal">
      <formula>"Over 85 limit"</formula>
    </cfRule>
  </conditionalFormatting>
  <conditionalFormatting sqref="L86:L93">
    <cfRule type="cellIs" dxfId="387" priority="27" operator="equal">
      <formula>"Over 75 limit"</formula>
    </cfRule>
    <cfRule type="cellIs" dxfId="386" priority="28" operator="equal">
      <formula>"Over 85 limit"</formula>
    </cfRule>
  </conditionalFormatting>
  <conditionalFormatting sqref="L99:L106">
    <cfRule type="cellIs" dxfId="385" priority="25" operator="equal">
      <formula>"Over 75 limit"</formula>
    </cfRule>
    <cfRule type="cellIs" dxfId="384" priority="26" operator="equal">
      <formula>"Over 85 limit"</formula>
    </cfRule>
  </conditionalFormatting>
  <conditionalFormatting sqref="L112:L119">
    <cfRule type="cellIs" dxfId="383" priority="23" operator="equal">
      <formula>"Over 75 limit"</formula>
    </cfRule>
    <cfRule type="cellIs" dxfId="382" priority="24" operator="equal">
      <formula>"Over 85 limit"</formula>
    </cfRule>
  </conditionalFormatting>
  <conditionalFormatting sqref="L125:L132">
    <cfRule type="cellIs" dxfId="381" priority="21" operator="equal">
      <formula>"Over 75 limit"</formula>
    </cfRule>
    <cfRule type="cellIs" dxfId="380" priority="22" operator="equal">
      <formula>"Over 85 limit"</formula>
    </cfRule>
  </conditionalFormatting>
  <conditionalFormatting sqref="X8:X15">
    <cfRule type="cellIs" dxfId="379" priority="19" operator="equal">
      <formula>"Over 75 limit"</formula>
    </cfRule>
    <cfRule type="cellIs" dxfId="378" priority="20" operator="equal">
      <formula>"Over 85 limit"</formula>
    </cfRule>
  </conditionalFormatting>
  <conditionalFormatting sqref="X21:X28">
    <cfRule type="cellIs" dxfId="377" priority="17" operator="equal">
      <formula>"Over 75 limit"</formula>
    </cfRule>
    <cfRule type="cellIs" dxfId="376" priority="18" operator="equal">
      <formula>"Over 85 limit"</formula>
    </cfRule>
  </conditionalFormatting>
  <conditionalFormatting sqref="X34:X41">
    <cfRule type="cellIs" dxfId="375" priority="15" operator="equal">
      <formula>"Over 75 limit"</formula>
    </cfRule>
    <cfRule type="cellIs" dxfId="374" priority="16" operator="equal">
      <formula>"Over 85 limit"</formula>
    </cfRule>
  </conditionalFormatting>
  <conditionalFormatting sqref="X47:X54">
    <cfRule type="cellIs" dxfId="373" priority="13" operator="equal">
      <formula>"Over 75 limit"</formula>
    </cfRule>
    <cfRule type="cellIs" dxfId="372" priority="14" operator="equal">
      <formula>"Over 85 limit"</formula>
    </cfRule>
  </conditionalFormatting>
  <conditionalFormatting sqref="X60:X67">
    <cfRule type="cellIs" dxfId="371" priority="11" operator="equal">
      <formula>"Over 75 limit"</formula>
    </cfRule>
    <cfRule type="cellIs" dxfId="370" priority="12" operator="equal">
      <formula>"Over 85 limit"</formula>
    </cfRule>
  </conditionalFormatting>
  <conditionalFormatting sqref="X73:X80">
    <cfRule type="cellIs" dxfId="369" priority="9" operator="equal">
      <formula>"Over 75 limit"</formula>
    </cfRule>
    <cfRule type="cellIs" dxfId="368" priority="10" operator="equal">
      <formula>"Over 85 limit"</formula>
    </cfRule>
  </conditionalFormatting>
  <conditionalFormatting sqref="X86:X93">
    <cfRule type="cellIs" dxfId="367" priority="7" operator="equal">
      <formula>"Over 75 limit"</formula>
    </cfRule>
    <cfRule type="cellIs" dxfId="366" priority="8" operator="equal">
      <formula>"Over 85 limit"</formula>
    </cfRule>
  </conditionalFormatting>
  <conditionalFormatting sqref="X99:X106">
    <cfRule type="cellIs" dxfId="365" priority="5" operator="equal">
      <formula>"Over 75 limit"</formula>
    </cfRule>
    <cfRule type="cellIs" dxfId="364" priority="6" operator="equal">
      <formula>"Over 85 limit"</formula>
    </cfRule>
  </conditionalFormatting>
  <conditionalFormatting sqref="X112:X119">
    <cfRule type="cellIs" dxfId="363" priority="3" operator="equal">
      <formula>"Over 75 limit"</formula>
    </cfRule>
    <cfRule type="cellIs" dxfId="362" priority="4" operator="equal">
      <formula>"Over 85 limit"</formula>
    </cfRule>
  </conditionalFormatting>
  <conditionalFormatting sqref="X125:X132">
    <cfRule type="cellIs" dxfId="361" priority="1" operator="equal">
      <formula>"Over 75 limit"</formula>
    </cfRule>
    <cfRule type="cellIs" dxfId="360" priority="2" operator="equal">
      <formula>"Over 85 limit"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21" zoomScale="80" zoomScaleNormal="80" workbookViewId="0">
      <selection activeCell="S35" sqref="S35"/>
    </sheetView>
  </sheetViews>
  <sheetFormatPr defaultRowHeight="15" x14ac:dyDescent="0.25"/>
  <cols>
    <col min="3" max="3" width="14.42578125" bestFit="1" customWidth="1"/>
    <col min="15" max="15" width="14.42578125" bestFit="1" customWidth="1"/>
  </cols>
  <sheetData>
    <row r="1" spans="1:24" x14ac:dyDescent="0.25">
      <c r="A1" s="12" t="s">
        <v>56</v>
      </c>
      <c r="C1" s="10"/>
    </row>
    <row r="2" spans="1:24" x14ac:dyDescent="0.25">
      <c r="A2" s="12" t="s">
        <v>57</v>
      </c>
      <c r="C2" s="10"/>
    </row>
    <row r="4" spans="1:24" x14ac:dyDescent="0.25">
      <c r="B4" s="9" t="s">
        <v>0</v>
      </c>
      <c r="C4" s="16">
        <v>43193</v>
      </c>
      <c r="D4" s="9"/>
      <c r="E4" s="9"/>
      <c r="F4" s="9"/>
      <c r="G4" s="9"/>
      <c r="H4" s="9"/>
      <c r="I4" s="9"/>
      <c r="J4" s="9"/>
      <c r="K4" s="9"/>
      <c r="L4" s="9"/>
      <c r="N4" s="9" t="s">
        <v>0</v>
      </c>
      <c r="O4" s="16">
        <v>43195</v>
      </c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A5" s="26" t="s">
        <v>10</v>
      </c>
      <c r="B5" s="13"/>
      <c r="C5" s="3"/>
      <c r="D5" s="25" t="s">
        <v>1</v>
      </c>
      <c r="E5" s="25"/>
      <c r="F5" s="25"/>
      <c r="G5" s="25"/>
      <c r="H5" s="25"/>
      <c r="I5" s="25"/>
      <c r="J5" s="25"/>
      <c r="K5" s="15" t="s">
        <v>2</v>
      </c>
      <c r="L5" s="15" t="s">
        <v>4</v>
      </c>
      <c r="N5" s="3"/>
      <c r="O5" s="3"/>
      <c r="P5" s="25" t="s">
        <v>1</v>
      </c>
      <c r="Q5" s="25"/>
      <c r="R5" s="25"/>
      <c r="S5" s="25"/>
      <c r="T5" s="25"/>
      <c r="U5" s="25"/>
      <c r="V5" s="25"/>
      <c r="W5" s="15" t="s">
        <v>2</v>
      </c>
      <c r="X5" s="15" t="s">
        <v>4</v>
      </c>
    </row>
    <row r="6" spans="1:24" x14ac:dyDescent="0.25">
      <c r="A6" s="27"/>
      <c r="B6" s="13"/>
      <c r="C6" s="3" t="s">
        <v>6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 t="s">
        <v>3</v>
      </c>
      <c r="L6" s="15" t="s">
        <v>5</v>
      </c>
      <c r="N6" s="3"/>
      <c r="O6" s="3" t="s">
        <v>6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 t="s">
        <v>3</v>
      </c>
      <c r="X6" s="15" t="s">
        <v>5</v>
      </c>
    </row>
    <row r="7" spans="1:24" x14ac:dyDescent="0.25">
      <c r="A7" s="27"/>
      <c r="B7" s="14">
        <v>1</v>
      </c>
      <c r="C7" s="2" t="s">
        <v>70</v>
      </c>
      <c r="D7" s="2">
        <v>8</v>
      </c>
      <c r="E7" s="2"/>
      <c r="F7" s="2"/>
      <c r="G7" s="2"/>
      <c r="H7" s="2"/>
      <c r="I7" s="2"/>
      <c r="J7" s="2"/>
      <c r="K7" s="5">
        <f>SUM(D7:J7)</f>
        <v>8</v>
      </c>
      <c r="L7" s="5">
        <f>IF(K7&gt;85,"Over 85 limit",IF(K7&gt;65,4,IF(K7&gt;50,3,IF(K7&gt;35,2,IF(K7&gt;20,1,0)))))</f>
        <v>0</v>
      </c>
      <c r="N7" s="6">
        <v>1</v>
      </c>
      <c r="O7" s="2" t="s">
        <v>99</v>
      </c>
      <c r="P7" s="2">
        <v>37</v>
      </c>
      <c r="Q7" s="2">
        <v>9</v>
      </c>
      <c r="R7" s="2"/>
      <c r="S7" s="2"/>
      <c r="T7" s="2"/>
      <c r="U7" s="2"/>
      <c r="V7" s="2"/>
      <c r="W7" s="5">
        <f>SUM(P7:V7)</f>
        <v>46</v>
      </c>
      <c r="X7" s="5">
        <f>IF(W7&gt;85,"Over 85 limit",IF(W7&gt;65,4,IF(W7&gt;50,3,IF(W7&gt;35,2,IF(W7&gt;20,1,0)))))</f>
        <v>2</v>
      </c>
    </row>
    <row r="8" spans="1:24" x14ac:dyDescent="0.25">
      <c r="A8" s="27"/>
      <c r="B8" s="14">
        <v>2</v>
      </c>
      <c r="C8" s="2" t="s">
        <v>71</v>
      </c>
      <c r="D8" s="2">
        <v>28</v>
      </c>
      <c r="E8" s="2">
        <v>26</v>
      </c>
      <c r="F8" s="2">
        <v>11</v>
      </c>
      <c r="G8" s="2"/>
      <c r="H8" s="2"/>
      <c r="I8" s="2"/>
      <c r="J8" s="2"/>
      <c r="K8" s="5">
        <f t="shared" ref="K8:K14" si="0">SUM(D8:J8)</f>
        <v>65</v>
      </c>
      <c r="L8" s="5">
        <f t="shared" ref="L8:L14" si="1">IF(K8&gt;85,"Over 85 limit",IF(K8&gt;65,4,IF(K8&gt;50,3,IF(K8&gt;35,2,IF(K8&gt;20,1,0)))))</f>
        <v>3</v>
      </c>
      <c r="N8" s="6">
        <v>2</v>
      </c>
      <c r="O8" s="2" t="s">
        <v>100</v>
      </c>
      <c r="P8" s="2">
        <v>32</v>
      </c>
      <c r="Q8" s="2"/>
      <c r="R8" s="2"/>
      <c r="S8" s="2"/>
      <c r="T8" s="2"/>
      <c r="U8" s="2"/>
      <c r="V8" s="2"/>
      <c r="W8" s="5">
        <f t="shared" ref="W8:W14" si="2">SUM(P8:V8)</f>
        <v>32</v>
      </c>
      <c r="X8" s="5">
        <f t="shared" ref="X8:X14" si="3">IF(W8&gt;85,"Over 85 limit",IF(W8&gt;65,4,IF(W8&gt;50,3,IF(W8&gt;35,2,IF(W8&gt;20,1,0)))))</f>
        <v>1</v>
      </c>
    </row>
    <row r="9" spans="1:24" x14ac:dyDescent="0.25">
      <c r="A9" s="27"/>
      <c r="B9" s="14">
        <v>3</v>
      </c>
      <c r="C9" s="2" t="s">
        <v>72</v>
      </c>
      <c r="D9" s="2"/>
      <c r="E9" s="2"/>
      <c r="F9" s="2">
        <v>9</v>
      </c>
      <c r="G9" s="2">
        <v>9</v>
      </c>
      <c r="H9" s="2"/>
      <c r="I9" s="2"/>
      <c r="J9" s="2"/>
      <c r="K9" s="5">
        <f t="shared" si="0"/>
        <v>18</v>
      </c>
      <c r="L9" s="5">
        <f t="shared" si="1"/>
        <v>0</v>
      </c>
      <c r="N9" s="6">
        <v>3</v>
      </c>
      <c r="O9" s="2" t="s">
        <v>72</v>
      </c>
      <c r="P9" s="2">
        <v>7</v>
      </c>
      <c r="Q9" s="2"/>
      <c r="R9" s="2"/>
      <c r="S9" s="2"/>
      <c r="T9" s="2"/>
      <c r="U9" s="2"/>
      <c r="V9" s="2"/>
      <c r="W9" s="5">
        <f t="shared" si="2"/>
        <v>7</v>
      </c>
      <c r="X9" s="5">
        <f t="shared" si="3"/>
        <v>0</v>
      </c>
    </row>
    <row r="10" spans="1:24" x14ac:dyDescent="0.25">
      <c r="A10" s="27"/>
      <c r="B10" s="14">
        <v>4</v>
      </c>
      <c r="C10" s="2"/>
      <c r="D10" s="2"/>
      <c r="E10" s="2"/>
      <c r="F10" s="2"/>
      <c r="G10" s="2"/>
      <c r="H10" s="2"/>
      <c r="I10" s="2"/>
      <c r="J10" s="2"/>
      <c r="K10" s="5">
        <f t="shared" si="0"/>
        <v>0</v>
      </c>
      <c r="L10" s="5">
        <f t="shared" si="1"/>
        <v>0</v>
      </c>
      <c r="N10" s="6">
        <v>4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5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5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6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6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7"/>
      <c r="B13" s="14">
        <v>7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7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A14" s="28"/>
      <c r="B14" s="14">
        <v>8</v>
      </c>
      <c r="C14" s="2"/>
      <c r="D14" s="2"/>
      <c r="E14" s="2"/>
      <c r="F14" s="2"/>
      <c r="G14" s="2"/>
      <c r="H14" s="2"/>
      <c r="I14" s="2"/>
      <c r="J14" s="2"/>
      <c r="K14" s="5">
        <f t="shared" si="0"/>
        <v>0</v>
      </c>
      <c r="L14" s="5">
        <f t="shared" si="1"/>
        <v>0</v>
      </c>
      <c r="N14" s="6">
        <v>8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3"/>
        <v>0</v>
      </c>
    </row>
    <row r="15" spans="1:24" x14ac:dyDescent="0.25">
      <c r="K15" s="1"/>
      <c r="L15" s="1"/>
    </row>
    <row r="16" spans="1:24" x14ac:dyDescent="0.25">
      <c r="K16" s="1"/>
      <c r="L16" s="1"/>
    </row>
    <row r="17" spans="1:24" x14ac:dyDescent="0.25">
      <c r="B17" s="9" t="s">
        <v>0</v>
      </c>
      <c r="C17" s="16">
        <v>43200</v>
      </c>
      <c r="D17" s="9"/>
      <c r="E17" s="9"/>
      <c r="F17" s="9"/>
      <c r="G17" s="9"/>
      <c r="H17" s="9"/>
      <c r="I17" s="9"/>
      <c r="J17" s="9"/>
      <c r="K17" s="9"/>
      <c r="L17" s="9"/>
      <c r="N17" s="9" t="s">
        <v>0</v>
      </c>
      <c r="O17" s="9" t="s">
        <v>132</v>
      </c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22" t="s">
        <v>12</v>
      </c>
      <c r="B18" s="13"/>
      <c r="C18" s="3"/>
      <c r="D18" s="25" t="s">
        <v>1</v>
      </c>
      <c r="E18" s="25"/>
      <c r="F18" s="25"/>
      <c r="G18" s="25"/>
      <c r="H18" s="25"/>
      <c r="I18" s="25"/>
      <c r="J18" s="25"/>
      <c r="K18" s="15" t="s">
        <v>2</v>
      </c>
      <c r="L18" s="15" t="s">
        <v>4</v>
      </c>
      <c r="N18" s="3"/>
      <c r="O18" s="3"/>
      <c r="P18" s="25" t="s">
        <v>1</v>
      </c>
      <c r="Q18" s="25"/>
      <c r="R18" s="25"/>
      <c r="S18" s="25"/>
      <c r="T18" s="25"/>
      <c r="U18" s="25"/>
      <c r="V18" s="25"/>
      <c r="W18" s="15" t="s">
        <v>2</v>
      </c>
      <c r="X18" s="15" t="s">
        <v>4</v>
      </c>
    </row>
    <row r="19" spans="1:24" x14ac:dyDescent="0.25">
      <c r="A19" s="23"/>
      <c r="B19" s="13"/>
      <c r="C19" s="3" t="s">
        <v>6</v>
      </c>
      <c r="D19" s="15">
        <v>1</v>
      </c>
      <c r="E19" s="15">
        <v>2</v>
      </c>
      <c r="F19" s="15">
        <v>3</v>
      </c>
      <c r="G19" s="15">
        <v>4</v>
      </c>
      <c r="H19" s="15">
        <v>5</v>
      </c>
      <c r="I19" s="15">
        <v>6</v>
      </c>
      <c r="J19" s="15">
        <v>7</v>
      </c>
      <c r="K19" s="15" t="s">
        <v>3</v>
      </c>
      <c r="L19" s="15" t="s">
        <v>5</v>
      </c>
      <c r="N19" s="3"/>
      <c r="O19" s="3" t="s">
        <v>6</v>
      </c>
      <c r="P19" s="15">
        <v>1</v>
      </c>
      <c r="Q19" s="15">
        <v>2</v>
      </c>
      <c r="R19" s="15">
        <v>3</v>
      </c>
      <c r="S19" s="15">
        <v>4</v>
      </c>
      <c r="T19" s="15">
        <v>5</v>
      </c>
      <c r="U19" s="15">
        <v>6</v>
      </c>
      <c r="V19" s="15">
        <v>7</v>
      </c>
      <c r="W19" s="15" t="s">
        <v>3</v>
      </c>
      <c r="X19" s="15" t="s">
        <v>5</v>
      </c>
    </row>
    <row r="20" spans="1:24" x14ac:dyDescent="0.25">
      <c r="A20" s="23"/>
      <c r="B20" s="14">
        <v>1</v>
      </c>
      <c r="C20" s="2" t="s">
        <v>71</v>
      </c>
      <c r="D20" s="2">
        <v>29</v>
      </c>
      <c r="E20" s="2">
        <v>30</v>
      </c>
      <c r="F20" s="2"/>
      <c r="G20" s="2"/>
      <c r="H20" s="2"/>
      <c r="I20" s="2"/>
      <c r="J20" s="2"/>
      <c r="K20" s="5">
        <f>SUM(D20:J20)</f>
        <v>59</v>
      </c>
      <c r="L20" s="5">
        <f>IF(K20&gt;85,"Over 85 limit",IF(K20&gt;65,4,IF(K20&gt;50,3,IF(K20&gt;35,2,IF(K20&gt;20,1,0)))))</f>
        <v>3</v>
      </c>
      <c r="N20" s="6">
        <v>1</v>
      </c>
      <c r="O20" s="2" t="s">
        <v>70</v>
      </c>
      <c r="P20" s="2">
        <v>21</v>
      </c>
      <c r="Q20" s="2"/>
      <c r="R20" s="2"/>
      <c r="S20" s="2"/>
      <c r="T20" s="2"/>
      <c r="U20" s="2"/>
      <c r="V20" s="2"/>
      <c r="W20" s="5">
        <f>SUM(P20:V20)</f>
        <v>21</v>
      </c>
      <c r="X20" s="5">
        <f>IF(W20&gt;85,"Over 85 limit",IF(W20&gt;65,4,IF(W20&gt;50,3,IF(W20&gt;35,2,IF(W20&gt;20,1,0)))))</f>
        <v>1</v>
      </c>
    </row>
    <row r="21" spans="1:24" x14ac:dyDescent="0.25">
      <c r="A21" s="23"/>
      <c r="B21" s="14">
        <v>2</v>
      </c>
      <c r="C21" s="2" t="s">
        <v>72</v>
      </c>
      <c r="D21" s="2"/>
      <c r="E21" s="2"/>
      <c r="F21" s="2">
        <v>9</v>
      </c>
      <c r="G21" s="2">
        <v>13</v>
      </c>
      <c r="H21" s="2">
        <v>8</v>
      </c>
      <c r="I21" s="2"/>
      <c r="J21" s="2"/>
      <c r="K21" s="5">
        <f t="shared" ref="K21:K27" si="4">SUM(D21:J21)</f>
        <v>30</v>
      </c>
      <c r="L21" s="5">
        <f t="shared" ref="L21:L27" si="5">IF(K21&gt;85,"Over 85 limit",IF(K21&gt;65,4,IF(K21&gt;50,3,IF(K21&gt;35,2,IF(K21&gt;20,1,0)))))</f>
        <v>1</v>
      </c>
      <c r="N21" s="6">
        <v>2</v>
      </c>
      <c r="O21" s="2" t="s">
        <v>99</v>
      </c>
      <c r="P21" s="2">
        <v>13</v>
      </c>
      <c r="Q21" s="2"/>
      <c r="R21" s="2"/>
      <c r="S21" s="2"/>
      <c r="T21" s="2"/>
      <c r="U21" s="2"/>
      <c r="V21" s="2"/>
      <c r="W21" s="5">
        <f t="shared" ref="W21:W27" si="6">SUM(P21:V21)</f>
        <v>13</v>
      </c>
      <c r="X21" s="5">
        <f t="shared" ref="X21:X27" si="7">IF(W21&gt;85,"Over 85 limit",IF(W21&gt;65,4,IF(W21&gt;50,3,IF(W21&gt;35,2,IF(W21&gt;20,1,0)))))</f>
        <v>0</v>
      </c>
    </row>
    <row r="22" spans="1:24" x14ac:dyDescent="0.25">
      <c r="A22" s="23"/>
      <c r="B22" s="14">
        <v>3</v>
      </c>
      <c r="C22" s="2"/>
      <c r="D22" s="2"/>
      <c r="E22" s="2"/>
      <c r="F22" s="2"/>
      <c r="G22" s="2"/>
      <c r="H22" s="2"/>
      <c r="I22" s="2"/>
      <c r="J22" s="2"/>
      <c r="K22" s="5">
        <f t="shared" si="4"/>
        <v>0</v>
      </c>
      <c r="L22" s="5">
        <f t="shared" si="5"/>
        <v>0</v>
      </c>
      <c r="N22" s="6">
        <v>3</v>
      </c>
      <c r="O22" s="2" t="s">
        <v>133</v>
      </c>
      <c r="P22" s="2">
        <v>32</v>
      </c>
      <c r="Q22" s="2">
        <v>7</v>
      </c>
      <c r="R22" s="2"/>
      <c r="S22" s="2"/>
      <c r="T22" s="2"/>
      <c r="U22" s="2"/>
      <c r="V22" s="2"/>
      <c r="W22" s="5">
        <f t="shared" si="6"/>
        <v>39</v>
      </c>
      <c r="X22" s="5">
        <f t="shared" si="7"/>
        <v>2</v>
      </c>
    </row>
    <row r="23" spans="1:24" x14ac:dyDescent="0.25">
      <c r="A23" s="23"/>
      <c r="B23" s="14">
        <v>4</v>
      </c>
      <c r="C23" s="2"/>
      <c r="D23" s="2"/>
      <c r="E23" s="2"/>
      <c r="F23" s="2"/>
      <c r="G23" s="2"/>
      <c r="H23" s="2"/>
      <c r="I23" s="2"/>
      <c r="J23" s="2"/>
      <c r="K23" s="5">
        <f t="shared" si="4"/>
        <v>0</v>
      </c>
      <c r="L23" s="5">
        <f t="shared" si="5"/>
        <v>0</v>
      </c>
      <c r="N23" s="6">
        <v>4</v>
      </c>
      <c r="O23" s="2"/>
      <c r="P23" s="2"/>
      <c r="Q23" s="2"/>
      <c r="R23" s="2"/>
      <c r="S23" s="2"/>
      <c r="T23" s="2"/>
      <c r="U23" s="2"/>
      <c r="V23" s="2"/>
      <c r="W23" s="5">
        <f t="shared" si="6"/>
        <v>0</v>
      </c>
      <c r="X23" s="5">
        <f t="shared" si="7"/>
        <v>0</v>
      </c>
    </row>
    <row r="24" spans="1:24" x14ac:dyDescent="0.25">
      <c r="A24" s="23"/>
      <c r="B24" s="14">
        <v>5</v>
      </c>
      <c r="C24" s="2"/>
      <c r="D24" s="2"/>
      <c r="E24" s="2"/>
      <c r="F24" s="2"/>
      <c r="G24" s="2"/>
      <c r="H24" s="2"/>
      <c r="I24" s="2"/>
      <c r="J24" s="2"/>
      <c r="K24" s="5">
        <f t="shared" si="4"/>
        <v>0</v>
      </c>
      <c r="L24" s="5">
        <f t="shared" si="5"/>
        <v>0</v>
      </c>
      <c r="N24" s="6">
        <v>5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6</v>
      </c>
      <c r="C25" s="2"/>
      <c r="D25" s="2"/>
      <c r="E25" s="2"/>
      <c r="F25" s="2"/>
      <c r="G25" s="2"/>
      <c r="H25" s="2"/>
      <c r="I25" s="2"/>
      <c r="J25" s="2"/>
      <c r="K25" s="5">
        <f t="shared" si="4"/>
        <v>0</v>
      </c>
      <c r="L25" s="5">
        <f t="shared" si="5"/>
        <v>0</v>
      </c>
      <c r="N25" s="6">
        <v>6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3"/>
      <c r="B26" s="14">
        <v>7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7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A27" s="24"/>
      <c r="B27" s="14">
        <v>8</v>
      </c>
      <c r="C27" s="2"/>
      <c r="D27" s="2"/>
      <c r="E27" s="2"/>
      <c r="F27" s="2"/>
      <c r="G27" s="2"/>
      <c r="H27" s="2"/>
      <c r="I27" s="2"/>
      <c r="J27" s="2"/>
      <c r="K27" s="5">
        <f t="shared" si="4"/>
        <v>0</v>
      </c>
      <c r="L27" s="5">
        <f t="shared" si="5"/>
        <v>0</v>
      </c>
      <c r="N27" s="6">
        <v>8</v>
      </c>
      <c r="O27" s="2"/>
      <c r="P27" s="2"/>
      <c r="Q27" s="2"/>
      <c r="R27" s="2"/>
      <c r="S27" s="2"/>
      <c r="T27" s="2"/>
      <c r="U27" s="2"/>
      <c r="V27" s="2"/>
      <c r="W27" s="5">
        <f t="shared" si="6"/>
        <v>0</v>
      </c>
      <c r="X27" s="5">
        <f t="shared" si="7"/>
        <v>0</v>
      </c>
    </row>
    <row r="28" spans="1:24" x14ac:dyDescent="0.25">
      <c r="K28" s="1"/>
      <c r="L28" s="1"/>
    </row>
    <row r="29" spans="1:24" x14ac:dyDescent="0.25">
      <c r="B29" s="7"/>
      <c r="C29" s="7"/>
      <c r="D29" s="7"/>
      <c r="E29" s="8"/>
      <c r="F29" s="8"/>
      <c r="G29" s="8"/>
      <c r="H29" s="8"/>
      <c r="I29" s="8"/>
      <c r="J29" s="7"/>
      <c r="K29" s="7"/>
      <c r="L29" s="7"/>
    </row>
    <row r="30" spans="1:24" x14ac:dyDescent="0.25">
      <c r="B30" s="9" t="s">
        <v>0</v>
      </c>
      <c r="C30" s="16">
        <v>43207</v>
      </c>
      <c r="D30" s="9"/>
      <c r="E30" s="9"/>
      <c r="F30" s="9"/>
      <c r="G30" s="9"/>
      <c r="H30" s="9"/>
      <c r="I30" s="9"/>
      <c r="J30" s="9"/>
      <c r="K30" s="9"/>
      <c r="L30" s="9"/>
      <c r="N30" s="9" t="s">
        <v>0</v>
      </c>
      <c r="O30" s="16">
        <v>43209</v>
      </c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26" t="s">
        <v>11</v>
      </c>
      <c r="B31" s="13"/>
      <c r="C31" s="3"/>
      <c r="D31" s="25" t="s">
        <v>1</v>
      </c>
      <c r="E31" s="25"/>
      <c r="F31" s="25"/>
      <c r="G31" s="25"/>
      <c r="H31" s="25"/>
      <c r="I31" s="25"/>
      <c r="J31" s="25"/>
      <c r="K31" s="15" t="s">
        <v>2</v>
      </c>
      <c r="L31" s="15" t="s">
        <v>4</v>
      </c>
      <c r="N31" s="3"/>
      <c r="O31" s="3"/>
      <c r="P31" s="25" t="s">
        <v>1</v>
      </c>
      <c r="Q31" s="25"/>
      <c r="R31" s="25"/>
      <c r="S31" s="25"/>
      <c r="T31" s="25"/>
      <c r="U31" s="25"/>
      <c r="V31" s="25"/>
      <c r="W31" s="15" t="s">
        <v>2</v>
      </c>
      <c r="X31" s="15" t="s">
        <v>4</v>
      </c>
    </row>
    <row r="32" spans="1:24" x14ac:dyDescent="0.25">
      <c r="A32" s="27"/>
      <c r="B32" s="13"/>
      <c r="C32" s="3" t="s">
        <v>6</v>
      </c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5">
        <v>6</v>
      </c>
      <c r="J32" s="15">
        <v>7</v>
      </c>
      <c r="K32" s="15" t="s">
        <v>3</v>
      </c>
      <c r="L32" s="15" t="s">
        <v>5</v>
      </c>
      <c r="N32" s="3"/>
      <c r="O32" s="3" t="s">
        <v>6</v>
      </c>
      <c r="P32" s="15">
        <v>1</v>
      </c>
      <c r="Q32" s="15">
        <v>2</v>
      </c>
      <c r="R32" s="15">
        <v>3</v>
      </c>
      <c r="S32" s="15">
        <v>4</v>
      </c>
      <c r="T32" s="15">
        <v>5</v>
      </c>
      <c r="U32" s="15">
        <v>6</v>
      </c>
      <c r="V32" s="15">
        <v>7</v>
      </c>
      <c r="W32" s="15" t="s">
        <v>3</v>
      </c>
      <c r="X32" s="15" t="s">
        <v>5</v>
      </c>
    </row>
    <row r="33" spans="1:24" x14ac:dyDescent="0.25">
      <c r="A33" s="27"/>
      <c r="B33" s="14">
        <v>1</v>
      </c>
      <c r="C33" s="2" t="s">
        <v>100</v>
      </c>
      <c r="D33" s="2">
        <v>40</v>
      </c>
      <c r="E33" s="2"/>
      <c r="F33" s="2"/>
      <c r="G33" s="2"/>
      <c r="H33" s="2"/>
      <c r="I33" s="2"/>
      <c r="J33" s="2"/>
      <c r="K33" s="5">
        <f>SUM(D33:J33)</f>
        <v>40</v>
      </c>
      <c r="L33" s="5">
        <f>IF(K33&gt;85,"Over 85 limit",IF(K33&gt;65,4,IF(K33&gt;50,3,IF(K33&gt;35,2,IF(K33&gt;20,1,0)))))</f>
        <v>2</v>
      </c>
      <c r="N33" s="6">
        <v>1</v>
      </c>
      <c r="O33" s="2" t="s">
        <v>133</v>
      </c>
      <c r="P33" s="2">
        <v>18</v>
      </c>
      <c r="Q33" s="2">
        <v>12</v>
      </c>
      <c r="R33" s="2"/>
      <c r="S33" s="2"/>
      <c r="T33" s="2"/>
      <c r="U33" s="2"/>
      <c r="V33" s="2"/>
      <c r="W33" s="5">
        <f>SUM(P33:V33)</f>
        <v>30</v>
      </c>
      <c r="X33" s="5">
        <f>IF(W33&gt;85,"Over 85 limit",IF(W33&gt;65,4,IF(W33&gt;50,3,IF(W33&gt;35,2,IF(W33&gt;20,1,0)))))</f>
        <v>1</v>
      </c>
    </row>
    <row r="34" spans="1:24" x14ac:dyDescent="0.25">
      <c r="A34" s="27"/>
      <c r="B34" s="14">
        <v>2</v>
      </c>
      <c r="C34" s="2" t="s">
        <v>71</v>
      </c>
      <c r="D34" s="2"/>
      <c r="E34" s="2">
        <v>20</v>
      </c>
      <c r="F34" s="2">
        <v>12</v>
      </c>
      <c r="G34" s="2"/>
      <c r="H34" s="2"/>
      <c r="I34" s="2"/>
      <c r="J34" s="2"/>
      <c r="K34" s="5">
        <f t="shared" ref="K34:K40" si="8">SUM(D34:J34)</f>
        <v>32</v>
      </c>
      <c r="L34" s="5">
        <f t="shared" ref="L34:L40" si="9">IF(K34&gt;85,"Over 85 limit",IF(K34&gt;65,4,IF(K34&gt;50,3,IF(K34&gt;35,2,IF(K34&gt;20,1,0)))))</f>
        <v>1</v>
      </c>
      <c r="N34" s="6">
        <v>2</v>
      </c>
      <c r="O34" s="2" t="s">
        <v>80</v>
      </c>
      <c r="P34" s="2"/>
      <c r="Q34" s="2">
        <v>20</v>
      </c>
      <c r="R34" s="2">
        <v>20</v>
      </c>
      <c r="S34" s="2"/>
      <c r="T34" s="2"/>
      <c r="U34" s="2"/>
      <c r="V34" s="2"/>
      <c r="W34" s="5">
        <f t="shared" ref="W34:W40" si="10">SUM(P34:V34)</f>
        <v>40</v>
      </c>
      <c r="X34" s="5">
        <f t="shared" ref="X34:X40" si="11">IF(W34&gt;85,"Over 85 limit",IF(W34&gt;65,4,IF(W34&gt;50,3,IF(W34&gt;35,2,IF(W34&gt;20,1,0)))))</f>
        <v>2</v>
      </c>
    </row>
    <row r="35" spans="1:24" x14ac:dyDescent="0.25">
      <c r="A35" s="27"/>
      <c r="B35" s="14">
        <v>3</v>
      </c>
      <c r="C35" s="2" t="s">
        <v>72</v>
      </c>
      <c r="D35" s="2"/>
      <c r="E35" s="2"/>
      <c r="F35" s="2"/>
      <c r="G35" s="2">
        <v>29</v>
      </c>
      <c r="H35" s="2"/>
      <c r="I35" s="2"/>
      <c r="J35" s="2"/>
      <c r="K35" s="5">
        <f t="shared" si="8"/>
        <v>29</v>
      </c>
      <c r="L35" s="5">
        <f t="shared" si="9"/>
        <v>1</v>
      </c>
      <c r="N35" s="6">
        <v>3</v>
      </c>
      <c r="O35" s="2" t="s">
        <v>150</v>
      </c>
      <c r="P35" s="2"/>
      <c r="Q35" s="2"/>
      <c r="R35" s="2"/>
      <c r="S35" s="2">
        <v>7</v>
      </c>
      <c r="T35" s="2"/>
      <c r="U35" s="2"/>
      <c r="V35" s="2"/>
      <c r="W35" s="5">
        <f t="shared" si="10"/>
        <v>7</v>
      </c>
      <c r="X35" s="5">
        <f t="shared" si="11"/>
        <v>0</v>
      </c>
    </row>
    <row r="36" spans="1:24" x14ac:dyDescent="0.25">
      <c r="A36" s="27"/>
      <c r="B36" s="14">
        <v>4</v>
      </c>
      <c r="C36" s="2"/>
      <c r="D36" s="2"/>
      <c r="E36" s="2"/>
      <c r="F36" s="2"/>
      <c r="G36" s="2"/>
      <c r="H36" s="2"/>
      <c r="I36" s="2"/>
      <c r="J36" s="2"/>
      <c r="K36" s="5">
        <f t="shared" si="8"/>
        <v>0</v>
      </c>
      <c r="L36" s="5">
        <f t="shared" si="9"/>
        <v>0</v>
      </c>
      <c r="N36" s="6">
        <v>4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5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5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6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6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7"/>
      <c r="B39" s="14">
        <v>7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7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A40" s="28"/>
      <c r="B40" s="14">
        <v>8</v>
      </c>
      <c r="C40" s="2"/>
      <c r="D40" s="2"/>
      <c r="E40" s="2"/>
      <c r="F40" s="2"/>
      <c r="G40" s="2"/>
      <c r="H40" s="2"/>
      <c r="I40" s="2"/>
      <c r="J40" s="2"/>
      <c r="K40" s="5">
        <f t="shared" si="8"/>
        <v>0</v>
      </c>
      <c r="L40" s="5">
        <f t="shared" si="9"/>
        <v>0</v>
      </c>
      <c r="N40" s="6">
        <v>8</v>
      </c>
      <c r="O40" s="2"/>
      <c r="P40" s="2"/>
      <c r="Q40" s="2"/>
      <c r="R40" s="2"/>
      <c r="S40" s="2"/>
      <c r="T40" s="2"/>
      <c r="U40" s="2"/>
      <c r="V40" s="2"/>
      <c r="W40" s="5">
        <f t="shared" si="10"/>
        <v>0</v>
      </c>
      <c r="X40" s="5">
        <f t="shared" si="11"/>
        <v>0</v>
      </c>
    </row>
    <row r="41" spans="1:24" x14ac:dyDescent="0.25">
      <c r="K41" s="1"/>
      <c r="L41" s="1"/>
    </row>
    <row r="42" spans="1:24" x14ac:dyDescent="0.25">
      <c r="K42" s="1"/>
      <c r="L42" s="1"/>
    </row>
    <row r="43" spans="1:24" x14ac:dyDescent="0.25">
      <c r="B43" s="9" t="s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N43" s="9" t="s">
        <v>0</v>
      </c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5">
      <c r="A44" s="26" t="s">
        <v>13</v>
      </c>
      <c r="B44" s="13"/>
      <c r="C44" s="3"/>
      <c r="D44" s="25" t="s">
        <v>1</v>
      </c>
      <c r="E44" s="25"/>
      <c r="F44" s="25"/>
      <c r="G44" s="25"/>
      <c r="H44" s="25"/>
      <c r="I44" s="25"/>
      <c r="J44" s="25"/>
      <c r="K44" s="15" t="s">
        <v>2</v>
      </c>
      <c r="L44" s="15" t="s">
        <v>4</v>
      </c>
      <c r="N44" s="3"/>
      <c r="O44" s="3"/>
      <c r="P44" s="25" t="s">
        <v>1</v>
      </c>
      <c r="Q44" s="25"/>
      <c r="R44" s="25"/>
      <c r="S44" s="25"/>
      <c r="T44" s="25"/>
      <c r="U44" s="25"/>
      <c r="V44" s="25"/>
      <c r="W44" s="15" t="s">
        <v>2</v>
      </c>
      <c r="X44" s="15" t="s">
        <v>4</v>
      </c>
    </row>
    <row r="45" spans="1:24" x14ac:dyDescent="0.25">
      <c r="A45" s="27"/>
      <c r="B45" s="13"/>
      <c r="C45" s="3" t="s">
        <v>6</v>
      </c>
      <c r="D45" s="15">
        <v>1</v>
      </c>
      <c r="E45" s="15">
        <v>2</v>
      </c>
      <c r="F45" s="15">
        <v>3</v>
      </c>
      <c r="G45" s="15">
        <v>4</v>
      </c>
      <c r="H45" s="15">
        <v>5</v>
      </c>
      <c r="I45" s="15">
        <v>6</v>
      </c>
      <c r="J45" s="15">
        <v>7</v>
      </c>
      <c r="K45" s="15" t="s">
        <v>3</v>
      </c>
      <c r="L45" s="15" t="s">
        <v>5</v>
      </c>
      <c r="N45" s="3"/>
      <c r="O45" s="3" t="s">
        <v>6</v>
      </c>
      <c r="P45" s="15">
        <v>1</v>
      </c>
      <c r="Q45" s="15">
        <v>2</v>
      </c>
      <c r="R45" s="15">
        <v>3</v>
      </c>
      <c r="S45" s="15">
        <v>4</v>
      </c>
      <c r="T45" s="15">
        <v>5</v>
      </c>
      <c r="U45" s="15">
        <v>6</v>
      </c>
      <c r="V45" s="15">
        <v>7</v>
      </c>
      <c r="W45" s="15" t="s">
        <v>3</v>
      </c>
      <c r="X45" s="15" t="s">
        <v>5</v>
      </c>
    </row>
    <row r="46" spans="1:24" x14ac:dyDescent="0.25">
      <c r="A46" s="27"/>
      <c r="B46" s="14">
        <v>1</v>
      </c>
      <c r="C46" s="2"/>
      <c r="D46" s="2"/>
      <c r="E46" s="2"/>
      <c r="F46" s="2"/>
      <c r="G46" s="2"/>
      <c r="H46" s="2"/>
      <c r="I46" s="2"/>
      <c r="J46" s="2"/>
      <c r="K46" s="5">
        <f>SUM(D46:J46)</f>
        <v>0</v>
      </c>
      <c r="L46" s="5">
        <f>IF(K46&gt;85,"Over 85 limit",IF(K46&gt;65,4,IF(K46&gt;50,3,IF(K46&gt;35,2,IF(K46&gt;20,1,0)))))</f>
        <v>0</v>
      </c>
      <c r="N46" s="6">
        <v>1</v>
      </c>
      <c r="O46" s="2"/>
      <c r="P46" s="2"/>
      <c r="Q46" s="2"/>
      <c r="R46" s="2"/>
      <c r="S46" s="2"/>
      <c r="T46" s="2"/>
      <c r="U46" s="2"/>
      <c r="V46" s="2"/>
      <c r="W46" s="5">
        <f>SUM(P46:V46)</f>
        <v>0</v>
      </c>
      <c r="X46" s="5">
        <f>IF(W46&gt;85,"Over 85 limit",IF(W46&gt;65,4,IF(W46&gt;50,3,IF(W46&gt;35,2,IF(W46&gt;20,1,0)))))</f>
        <v>0</v>
      </c>
    </row>
    <row r="47" spans="1:24" x14ac:dyDescent="0.25">
      <c r="A47" s="27"/>
      <c r="B47" s="14">
        <v>2</v>
      </c>
      <c r="C47" s="2"/>
      <c r="D47" s="2"/>
      <c r="E47" s="2"/>
      <c r="F47" s="2"/>
      <c r="G47" s="2"/>
      <c r="H47" s="2"/>
      <c r="I47" s="2"/>
      <c r="J47" s="2"/>
      <c r="K47" s="5">
        <f t="shared" ref="K47:K53" si="12">SUM(D47:J47)</f>
        <v>0</v>
      </c>
      <c r="L47" s="5">
        <f t="shared" ref="L47:L53" si="13">IF(K47&gt;85,"Over 85 limit",IF(K47&gt;65,4,IF(K47&gt;50,3,IF(K47&gt;35,2,IF(K47&gt;20,1,0)))))</f>
        <v>0</v>
      </c>
      <c r="N47" s="6">
        <v>2</v>
      </c>
      <c r="O47" s="2"/>
      <c r="P47" s="2"/>
      <c r="Q47" s="2"/>
      <c r="R47" s="2"/>
      <c r="S47" s="2"/>
      <c r="T47" s="2"/>
      <c r="U47" s="2"/>
      <c r="V47" s="2"/>
      <c r="W47" s="5">
        <f t="shared" ref="W47:W53" si="14">SUM(P47:V47)</f>
        <v>0</v>
      </c>
      <c r="X47" s="5">
        <f t="shared" ref="X47:X53" si="15">IF(W47&gt;85,"Over 85 limit",IF(W47&gt;65,4,IF(W47&gt;50,3,IF(W47&gt;35,2,IF(W47&gt;20,1,0)))))</f>
        <v>0</v>
      </c>
    </row>
    <row r="48" spans="1:24" x14ac:dyDescent="0.25">
      <c r="A48" s="27"/>
      <c r="B48" s="14">
        <v>3</v>
      </c>
      <c r="C48" s="2"/>
      <c r="D48" s="2"/>
      <c r="E48" s="2"/>
      <c r="F48" s="2"/>
      <c r="G48" s="2"/>
      <c r="H48" s="2"/>
      <c r="I48" s="2"/>
      <c r="J48" s="2"/>
      <c r="K48" s="5">
        <f t="shared" si="12"/>
        <v>0</v>
      </c>
      <c r="L48" s="5">
        <f t="shared" si="13"/>
        <v>0</v>
      </c>
      <c r="N48" s="6">
        <v>3</v>
      </c>
      <c r="O48" s="2"/>
      <c r="P48" s="2"/>
      <c r="Q48" s="2"/>
      <c r="R48" s="2"/>
      <c r="S48" s="2"/>
      <c r="T48" s="2"/>
      <c r="U48" s="2"/>
      <c r="V48" s="2"/>
      <c r="W48" s="5">
        <f t="shared" si="14"/>
        <v>0</v>
      </c>
      <c r="X48" s="5">
        <f t="shared" si="15"/>
        <v>0</v>
      </c>
    </row>
    <row r="49" spans="1:24" x14ac:dyDescent="0.25">
      <c r="A49" s="27"/>
      <c r="B49" s="14">
        <v>4</v>
      </c>
      <c r="C49" s="2"/>
      <c r="D49" s="2"/>
      <c r="E49" s="2"/>
      <c r="F49" s="2"/>
      <c r="G49" s="2"/>
      <c r="H49" s="2"/>
      <c r="I49" s="2"/>
      <c r="J49" s="2"/>
      <c r="K49" s="5">
        <f t="shared" si="12"/>
        <v>0</v>
      </c>
      <c r="L49" s="5">
        <f t="shared" si="13"/>
        <v>0</v>
      </c>
      <c r="N49" s="6">
        <v>4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5</v>
      </c>
      <c r="C50" s="2"/>
      <c r="D50" s="2"/>
      <c r="E50" s="2"/>
      <c r="F50" s="2"/>
      <c r="G50" s="2"/>
      <c r="H50" s="2"/>
      <c r="I50" s="2"/>
      <c r="J50" s="2"/>
      <c r="K50" s="5">
        <f t="shared" si="12"/>
        <v>0</v>
      </c>
      <c r="L50" s="5">
        <f t="shared" si="13"/>
        <v>0</v>
      </c>
      <c r="N50" s="6">
        <v>5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6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6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7"/>
      <c r="B52" s="14">
        <v>7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7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A53" s="28"/>
      <c r="B53" s="14">
        <v>8</v>
      </c>
      <c r="C53" s="2"/>
      <c r="D53" s="2"/>
      <c r="E53" s="2"/>
      <c r="F53" s="2"/>
      <c r="G53" s="2"/>
      <c r="H53" s="2"/>
      <c r="I53" s="2"/>
      <c r="J53" s="2"/>
      <c r="K53" s="5">
        <f t="shared" si="12"/>
        <v>0</v>
      </c>
      <c r="L53" s="5">
        <f t="shared" si="13"/>
        <v>0</v>
      </c>
      <c r="N53" s="6">
        <v>8</v>
      </c>
      <c r="O53" s="2"/>
      <c r="P53" s="2"/>
      <c r="Q53" s="2"/>
      <c r="R53" s="2"/>
      <c r="S53" s="2"/>
      <c r="T53" s="2"/>
      <c r="U53" s="2"/>
      <c r="V53" s="2"/>
      <c r="W53" s="5">
        <f t="shared" si="14"/>
        <v>0</v>
      </c>
      <c r="X53" s="5">
        <f t="shared" si="15"/>
        <v>0</v>
      </c>
    </row>
    <row r="54" spans="1:24" x14ac:dyDescent="0.25">
      <c r="K54" s="1"/>
      <c r="L54" s="1"/>
    </row>
    <row r="55" spans="1:24" x14ac:dyDescent="0.25">
      <c r="K55" s="1"/>
      <c r="L55" s="1"/>
    </row>
    <row r="56" spans="1:24" x14ac:dyDescent="0.25">
      <c r="B56" s="9" t="s">
        <v>0</v>
      </c>
      <c r="C56" s="9"/>
      <c r="D56" s="9"/>
      <c r="E56" s="9"/>
      <c r="F56" s="9"/>
      <c r="G56" s="9"/>
      <c r="H56" s="9"/>
      <c r="I56" s="9"/>
      <c r="J56" s="9"/>
      <c r="K56" s="9"/>
      <c r="L56" s="9"/>
      <c r="N56" s="9" t="s">
        <v>0</v>
      </c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5">
      <c r="A57" s="26" t="s">
        <v>14</v>
      </c>
      <c r="B57" s="13"/>
      <c r="C57" s="3"/>
      <c r="D57" s="25" t="s">
        <v>1</v>
      </c>
      <c r="E57" s="25"/>
      <c r="F57" s="25"/>
      <c r="G57" s="25"/>
      <c r="H57" s="25"/>
      <c r="I57" s="25"/>
      <c r="J57" s="25"/>
      <c r="K57" s="15" t="s">
        <v>2</v>
      </c>
      <c r="L57" s="15" t="s">
        <v>4</v>
      </c>
      <c r="N57" s="3"/>
      <c r="O57" s="3"/>
      <c r="P57" s="25" t="s">
        <v>1</v>
      </c>
      <c r="Q57" s="25"/>
      <c r="R57" s="25"/>
      <c r="S57" s="25"/>
      <c r="T57" s="25"/>
      <c r="U57" s="25"/>
      <c r="V57" s="25"/>
      <c r="W57" s="15" t="s">
        <v>2</v>
      </c>
      <c r="X57" s="15" t="s">
        <v>4</v>
      </c>
    </row>
    <row r="58" spans="1:24" x14ac:dyDescent="0.25">
      <c r="A58" s="27"/>
      <c r="B58" s="13"/>
      <c r="C58" s="3" t="s">
        <v>6</v>
      </c>
      <c r="D58" s="15">
        <v>1</v>
      </c>
      <c r="E58" s="15">
        <v>2</v>
      </c>
      <c r="F58" s="15">
        <v>3</v>
      </c>
      <c r="G58" s="15">
        <v>4</v>
      </c>
      <c r="H58" s="15">
        <v>5</v>
      </c>
      <c r="I58" s="15">
        <v>6</v>
      </c>
      <c r="J58" s="15">
        <v>7</v>
      </c>
      <c r="K58" s="15" t="s">
        <v>3</v>
      </c>
      <c r="L58" s="15" t="s">
        <v>5</v>
      </c>
      <c r="N58" s="3"/>
      <c r="O58" s="3" t="s">
        <v>6</v>
      </c>
      <c r="P58" s="15">
        <v>1</v>
      </c>
      <c r="Q58" s="15">
        <v>2</v>
      </c>
      <c r="R58" s="15">
        <v>3</v>
      </c>
      <c r="S58" s="15">
        <v>4</v>
      </c>
      <c r="T58" s="15">
        <v>5</v>
      </c>
      <c r="U58" s="15">
        <v>6</v>
      </c>
      <c r="V58" s="15">
        <v>7</v>
      </c>
      <c r="W58" s="15" t="s">
        <v>3</v>
      </c>
      <c r="X58" s="15" t="s">
        <v>5</v>
      </c>
    </row>
    <row r="59" spans="1:24" x14ac:dyDescent="0.25">
      <c r="A59" s="27"/>
      <c r="B59" s="14">
        <v>1</v>
      </c>
      <c r="C59" s="2"/>
      <c r="D59" s="2"/>
      <c r="E59" s="2"/>
      <c r="F59" s="2"/>
      <c r="G59" s="2"/>
      <c r="H59" s="2"/>
      <c r="I59" s="2"/>
      <c r="J59" s="2"/>
      <c r="K59" s="5">
        <f>SUM(D59:J59)</f>
        <v>0</v>
      </c>
      <c r="L59" s="5">
        <f>IF(K59&gt;85,"Over 85 limit",IF(K59&gt;65,4,IF(K59&gt;50,3,IF(K59&gt;35,2,IF(K59&gt;20,1,0)))))</f>
        <v>0</v>
      </c>
      <c r="N59" s="6">
        <v>1</v>
      </c>
      <c r="O59" s="2"/>
      <c r="P59" s="2"/>
      <c r="Q59" s="2"/>
      <c r="R59" s="2"/>
      <c r="S59" s="2"/>
      <c r="T59" s="2"/>
      <c r="U59" s="2"/>
      <c r="V59" s="2"/>
      <c r="W59" s="5">
        <f>SUM(P59:V59)</f>
        <v>0</v>
      </c>
      <c r="X59" s="5">
        <f>IF(W59&gt;85,"Over 85 limit",IF(W59&gt;65,4,IF(W59&gt;50,3,IF(W59&gt;35,2,IF(W59&gt;20,1,0)))))</f>
        <v>0</v>
      </c>
    </row>
    <row r="60" spans="1:24" x14ac:dyDescent="0.25">
      <c r="A60" s="27"/>
      <c r="B60" s="14">
        <v>2</v>
      </c>
      <c r="C60" s="2"/>
      <c r="D60" s="2"/>
      <c r="E60" s="2"/>
      <c r="F60" s="2"/>
      <c r="G60" s="2"/>
      <c r="H60" s="2"/>
      <c r="I60" s="2"/>
      <c r="J60" s="2"/>
      <c r="K60" s="5">
        <f t="shared" ref="K60:K66" si="16">SUM(D60:J60)</f>
        <v>0</v>
      </c>
      <c r="L60" s="5">
        <f t="shared" ref="L60:L66" si="17">IF(K60&gt;85,"Over 85 limit",IF(K60&gt;65,4,IF(K60&gt;50,3,IF(K60&gt;35,2,IF(K60&gt;20,1,0)))))</f>
        <v>0</v>
      </c>
      <c r="N60" s="6">
        <v>2</v>
      </c>
      <c r="O60" s="2"/>
      <c r="P60" s="2"/>
      <c r="Q60" s="2"/>
      <c r="R60" s="2"/>
      <c r="S60" s="2"/>
      <c r="T60" s="2"/>
      <c r="U60" s="2"/>
      <c r="V60" s="2"/>
      <c r="W60" s="5">
        <f t="shared" ref="W60:W66" si="18">SUM(P60:V60)</f>
        <v>0</v>
      </c>
      <c r="X60" s="5">
        <f t="shared" ref="X60:X66" si="19">IF(W60&gt;85,"Over 85 limit",IF(W60&gt;65,4,IF(W60&gt;50,3,IF(W60&gt;35,2,IF(W60&gt;20,1,0)))))</f>
        <v>0</v>
      </c>
    </row>
    <row r="61" spans="1:24" x14ac:dyDescent="0.25">
      <c r="A61" s="27"/>
      <c r="B61" s="14">
        <v>3</v>
      </c>
      <c r="C61" s="2"/>
      <c r="D61" s="2"/>
      <c r="E61" s="2"/>
      <c r="F61" s="2"/>
      <c r="G61" s="2"/>
      <c r="H61" s="2"/>
      <c r="I61" s="2"/>
      <c r="J61" s="2"/>
      <c r="K61" s="5">
        <f t="shared" si="16"/>
        <v>0</v>
      </c>
      <c r="L61" s="5">
        <f t="shared" si="17"/>
        <v>0</v>
      </c>
      <c r="N61" s="6">
        <v>3</v>
      </c>
      <c r="O61" s="2"/>
      <c r="P61" s="2"/>
      <c r="Q61" s="2"/>
      <c r="R61" s="2"/>
      <c r="S61" s="2"/>
      <c r="T61" s="2"/>
      <c r="U61" s="2"/>
      <c r="V61" s="2"/>
      <c r="W61" s="5">
        <f t="shared" si="18"/>
        <v>0</v>
      </c>
      <c r="X61" s="5">
        <f t="shared" si="19"/>
        <v>0</v>
      </c>
    </row>
    <row r="62" spans="1:24" x14ac:dyDescent="0.25">
      <c r="A62" s="27"/>
      <c r="B62" s="14">
        <v>4</v>
      </c>
      <c r="C62" s="2"/>
      <c r="D62" s="2"/>
      <c r="E62" s="2"/>
      <c r="F62" s="2"/>
      <c r="G62" s="2"/>
      <c r="H62" s="2"/>
      <c r="I62" s="2"/>
      <c r="J62" s="2"/>
      <c r="K62" s="5">
        <f t="shared" si="16"/>
        <v>0</v>
      </c>
      <c r="L62" s="5">
        <f t="shared" si="17"/>
        <v>0</v>
      </c>
      <c r="N62" s="6">
        <v>4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5</v>
      </c>
      <c r="C63" s="2"/>
      <c r="D63" s="2"/>
      <c r="E63" s="2"/>
      <c r="F63" s="2"/>
      <c r="G63" s="2"/>
      <c r="H63" s="2"/>
      <c r="I63" s="2"/>
      <c r="J63" s="2"/>
      <c r="K63" s="5">
        <f t="shared" si="16"/>
        <v>0</v>
      </c>
      <c r="L63" s="5">
        <f t="shared" si="17"/>
        <v>0</v>
      </c>
      <c r="N63" s="6">
        <v>5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6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6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7"/>
      <c r="B65" s="14">
        <v>7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7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A66" s="28"/>
      <c r="B66" s="14">
        <v>8</v>
      </c>
      <c r="C66" s="2"/>
      <c r="D66" s="2"/>
      <c r="E66" s="2"/>
      <c r="F66" s="2"/>
      <c r="G66" s="2"/>
      <c r="H66" s="2"/>
      <c r="I66" s="2"/>
      <c r="J66" s="2"/>
      <c r="K66" s="5">
        <f t="shared" si="16"/>
        <v>0</v>
      </c>
      <c r="L66" s="5">
        <f t="shared" si="17"/>
        <v>0</v>
      </c>
      <c r="N66" s="6">
        <v>8</v>
      </c>
      <c r="O66" s="2"/>
      <c r="P66" s="2"/>
      <c r="Q66" s="2"/>
      <c r="R66" s="2"/>
      <c r="S66" s="2"/>
      <c r="T66" s="2"/>
      <c r="U66" s="2"/>
      <c r="V66" s="2"/>
      <c r="W66" s="5">
        <f t="shared" si="18"/>
        <v>0</v>
      </c>
      <c r="X66" s="5">
        <f t="shared" si="19"/>
        <v>0</v>
      </c>
    </row>
    <row r="67" spans="1:24" x14ac:dyDescent="0.25">
      <c r="K67" s="1"/>
      <c r="L67" s="1"/>
    </row>
    <row r="68" spans="1:24" x14ac:dyDescent="0.25">
      <c r="K68" s="1"/>
      <c r="L68" s="1"/>
    </row>
    <row r="69" spans="1:24" x14ac:dyDescent="0.25">
      <c r="B69" s="9" t="s">
        <v>0</v>
      </c>
      <c r="C69" s="9"/>
      <c r="D69" s="9"/>
      <c r="E69" s="9"/>
      <c r="F69" s="9"/>
      <c r="G69" s="9"/>
      <c r="H69" s="9"/>
      <c r="I69" s="9"/>
      <c r="J69" s="9"/>
      <c r="K69" s="9"/>
      <c r="L69" s="9"/>
      <c r="N69" s="9" t="s">
        <v>0</v>
      </c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5">
      <c r="A70" s="26" t="s">
        <v>15</v>
      </c>
      <c r="B70" s="13"/>
      <c r="C70" s="3"/>
      <c r="D70" s="25" t="s">
        <v>1</v>
      </c>
      <c r="E70" s="25"/>
      <c r="F70" s="25"/>
      <c r="G70" s="25"/>
      <c r="H70" s="25"/>
      <c r="I70" s="25"/>
      <c r="J70" s="25"/>
      <c r="K70" s="15" t="s">
        <v>2</v>
      </c>
      <c r="L70" s="15" t="s">
        <v>4</v>
      </c>
      <c r="N70" s="3"/>
      <c r="O70" s="3"/>
      <c r="P70" s="25" t="s">
        <v>1</v>
      </c>
      <c r="Q70" s="25"/>
      <c r="R70" s="25"/>
      <c r="S70" s="25"/>
      <c r="T70" s="25"/>
      <c r="U70" s="25"/>
      <c r="V70" s="25"/>
      <c r="W70" s="15" t="s">
        <v>2</v>
      </c>
      <c r="X70" s="15" t="s">
        <v>4</v>
      </c>
    </row>
    <row r="71" spans="1:24" x14ac:dyDescent="0.25">
      <c r="A71" s="27"/>
      <c r="B71" s="13"/>
      <c r="C71" s="3" t="s">
        <v>6</v>
      </c>
      <c r="D71" s="15">
        <v>1</v>
      </c>
      <c r="E71" s="15">
        <v>2</v>
      </c>
      <c r="F71" s="15">
        <v>3</v>
      </c>
      <c r="G71" s="15">
        <v>4</v>
      </c>
      <c r="H71" s="15">
        <v>5</v>
      </c>
      <c r="I71" s="15">
        <v>6</v>
      </c>
      <c r="J71" s="15">
        <v>7</v>
      </c>
      <c r="K71" s="15" t="s">
        <v>3</v>
      </c>
      <c r="L71" s="15" t="s">
        <v>5</v>
      </c>
      <c r="N71" s="3"/>
      <c r="O71" s="3" t="s">
        <v>6</v>
      </c>
      <c r="P71" s="15">
        <v>1</v>
      </c>
      <c r="Q71" s="15">
        <v>2</v>
      </c>
      <c r="R71" s="15">
        <v>3</v>
      </c>
      <c r="S71" s="15">
        <v>4</v>
      </c>
      <c r="T71" s="15">
        <v>5</v>
      </c>
      <c r="U71" s="15">
        <v>6</v>
      </c>
      <c r="V71" s="15">
        <v>7</v>
      </c>
      <c r="W71" s="15" t="s">
        <v>3</v>
      </c>
      <c r="X71" s="15" t="s">
        <v>5</v>
      </c>
    </row>
    <row r="72" spans="1:24" x14ac:dyDescent="0.25">
      <c r="A72" s="27"/>
      <c r="B72" s="14">
        <v>1</v>
      </c>
      <c r="C72" s="2"/>
      <c r="D72" s="2"/>
      <c r="E72" s="2"/>
      <c r="F72" s="2"/>
      <c r="G72" s="2"/>
      <c r="H72" s="2"/>
      <c r="I72" s="2"/>
      <c r="J72" s="2"/>
      <c r="K72" s="5">
        <f>SUM(D72:J72)</f>
        <v>0</v>
      </c>
      <c r="L72" s="5">
        <f>IF(K72&gt;85,"Over 85 limit",IF(K72&gt;65,4,IF(K72&gt;50,3,IF(K72&gt;35,2,IF(K72&gt;20,1,0)))))</f>
        <v>0</v>
      </c>
      <c r="N72" s="6">
        <v>1</v>
      </c>
      <c r="O72" s="2"/>
      <c r="P72" s="2"/>
      <c r="Q72" s="2"/>
      <c r="R72" s="2"/>
      <c r="S72" s="2"/>
      <c r="T72" s="2"/>
      <c r="U72" s="2"/>
      <c r="V72" s="2"/>
      <c r="W72" s="5">
        <f>SUM(P72:V72)</f>
        <v>0</v>
      </c>
      <c r="X72" s="5">
        <f>IF(W72&gt;85,"Over 85 limit",IF(W72&gt;65,4,IF(W72&gt;50,3,IF(W72&gt;35,2,IF(W72&gt;20,1,0)))))</f>
        <v>0</v>
      </c>
    </row>
    <row r="73" spans="1:24" x14ac:dyDescent="0.25">
      <c r="A73" s="27"/>
      <c r="B73" s="14">
        <v>2</v>
      </c>
      <c r="C73" s="2"/>
      <c r="D73" s="2"/>
      <c r="E73" s="2"/>
      <c r="F73" s="2"/>
      <c r="G73" s="2"/>
      <c r="H73" s="2"/>
      <c r="I73" s="2"/>
      <c r="J73" s="2"/>
      <c r="K73" s="5">
        <f t="shared" ref="K73:K79" si="20">SUM(D73:J73)</f>
        <v>0</v>
      </c>
      <c r="L73" s="5">
        <f t="shared" ref="L73:L79" si="21">IF(K73&gt;85,"Over 85 limit",IF(K73&gt;65,4,IF(K73&gt;50,3,IF(K73&gt;35,2,IF(K73&gt;20,1,0)))))</f>
        <v>0</v>
      </c>
      <c r="N73" s="6">
        <v>2</v>
      </c>
      <c r="O73" s="2"/>
      <c r="P73" s="2"/>
      <c r="Q73" s="2"/>
      <c r="R73" s="2"/>
      <c r="S73" s="2"/>
      <c r="T73" s="2"/>
      <c r="U73" s="2"/>
      <c r="V73" s="2"/>
      <c r="W73" s="5">
        <f t="shared" ref="W73:W79" si="22">SUM(P73:V73)</f>
        <v>0</v>
      </c>
      <c r="X73" s="5">
        <f t="shared" ref="X73:X79" si="23">IF(W73&gt;85,"Over 85 limit",IF(W73&gt;65,4,IF(W73&gt;50,3,IF(W73&gt;35,2,IF(W73&gt;20,1,0)))))</f>
        <v>0</v>
      </c>
    </row>
    <row r="74" spans="1:24" x14ac:dyDescent="0.25">
      <c r="A74" s="27"/>
      <c r="B74" s="14">
        <v>3</v>
      </c>
      <c r="C74" s="2"/>
      <c r="D74" s="2"/>
      <c r="E74" s="2"/>
      <c r="F74" s="2"/>
      <c r="G74" s="2"/>
      <c r="H74" s="2"/>
      <c r="I74" s="2"/>
      <c r="J74" s="2"/>
      <c r="K74" s="5">
        <f t="shared" si="20"/>
        <v>0</v>
      </c>
      <c r="L74" s="5">
        <f t="shared" si="21"/>
        <v>0</v>
      </c>
      <c r="N74" s="6">
        <v>3</v>
      </c>
      <c r="O74" s="2"/>
      <c r="P74" s="2"/>
      <c r="Q74" s="2"/>
      <c r="R74" s="2"/>
      <c r="S74" s="2"/>
      <c r="T74" s="2"/>
      <c r="U74" s="2"/>
      <c r="V74" s="2"/>
      <c r="W74" s="5">
        <f t="shared" si="22"/>
        <v>0</v>
      </c>
      <c r="X74" s="5">
        <f t="shared" si="23"/>
        <v>0</v>
      </c>
    </row>
    <row r="75" spans="1:24" x14ac:dyDescent="0.25">
      <c r="A75" s="27"/>
      <c r="B75" s="14">
        <v>4</v>
      </c>
      <c r="C75" s="2"/>
      <c r="D75" s="2"/>
      <c r="E75" s="2"/>
      <c r="F75" s="2"/>
      <c r="G75" s="2"/>
      <c r="H75" s="2"/>
      <c r="I75" s="2"/>
      <c r="J75" s="2"/>
      <c r="K75" s="5">
        <f t="shared" si="20"/>
        <v>0</v>
      </c>
      <c r="L75" s="5">
        <f t="shared" si="21"/>
        <v>0</v>
      </c>
      <c r="N75" s="6">
        <v>4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5</v>
      </c>
      <c r="C76" s="2"/>
      <c r="D76" s="2"/>
      <c r="E76" s="2"/>
      <c r="F76" s="2"/>
      <c r="G76" s="2"/>
      <c r="H76" s="2"/>
      <c r="I76" s="2"/>
      <c r="J76" s="2"/>
      <c r="K76" s="5">
        <f t="shared" si="20"/>
        <v>0</v>
      </c>
      <c r="L76" s="5">
        <f t="shared" si="21"/>
        <v>0</v>
      </c>
      <c r="N76" s="6">
        <v>5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6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6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7"/>
      <c r="B78" s="14">
        <v>7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7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A79" s="28"/>
      <c r="B79" s="14">
        <v>8</v>
      </c>
      <c r="C79" s="2"/>
      <c r="D79" s="2"/>
      <c r="E79" s="2"/>
      <c r="F79" s="2"/>
      <c r="G79" s="2"/>
      <c r="H79" s="2"/>
      <c r="I79" s="2"/>
      <c r="J79" s="2"/>
      <c r="K79" s="5">
        <f t="shared" si="20"/>
        <v>0</v>
      </c>
      <c r="L79" s="5">
        <f t="shared" si="21"/>
        <v>0</v>
      </c>
      <c r="N79" s="6">
        <v>8</v>
      </c>
      <c r="O79" s="2"/>
      <c r="P79" s="2"/>
      <c r="Q79" s="2"/>
      <c r="R79" s="2"/>
      <c r="S79" s="2"/>
      <c r="T79" s="2"/>
      <c r="U79" s="2"/>
      <c r="V79" s="2"/>
      <c r="W79" s="5">
        <f t="shared" si="22"/>
        <v>0</v>
      </c>
      <c r="X79" s="5">
        <f t="shared" si="23"/>
        <v>0</v>
      </c>
    </row>
    <row r="80" spans="1:24" x14ac:dyDescent="0.25">
      <c r="K80" s="1"/>
      <c r="L80" s="1"/>
    </row>
    <row r="81" spans="1:24" x14ac:dyDescent="0.25">
      <c r="K81" s="1"/>
      <c r="L81" s="1"/>
    </row>
    <row r="82" spans="1:24" x14ac:dyDescent="0.25">
      <c r="B82" s="9" t="s">
        <v>0</v>
      </c>
      <c r="C82" s="9"/>
      <c r="D82" s="9"/>
      <c r="E82" s="9"/>
      <c r="F82" s="9"/>
      <c r="G82" s="9"/>
      <c r="H82" s="9"/>
      <c r="I82" s="9"/>
      <c r="J82" s="9"/>
      <c r="K82" s="9"/>
      <c r="L82" s="9"/>
      <c r="N82" s="9" t="s">
        <v>0</v>
      </c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25">
      <c r="A83" s="26" t="s">
        <v>16</v>
      </c>
      <c r="B83" s="13"/>
      <c r="C83" s="3"/>
      <c r="D83" s="25" t="s">
        <v>1</v>
      </c>
      <c r="E83" s="25"/>
      <c r="F83" s="25"/>
      <c r="G83" s="25"/>
      <c r="H83" s="25"/>
      <c r="I83" s="25"/>
      <c r="J83" s="25"/>
      <c r="K83" s="15" t="s">
        <v>2</v>
      </c>
      <c r="L83" s="15" t="s">
        <v>4</v>
      </c>
      <c r="N83" s="3"/>
      <c r="O83" s="3"/>
      <c r="P83" s="25" t="s">
        <v>1</v>
      </c>
      <c r="Q83" s="25"/>
      <c r="R83" s="25"/>
      <c r="S83" s="25"/>
      <c r="T83" s="25"/>
      <c r="U83" s="25"/>
      <c r="V83" s="25"/>
      <c r="W83" s="15" t="s">
        <v>2</v>
      </c>
      <c r="X83" s="15" t="s">
        <v>4</v>
      </c>
    </row>
    <row r="84" spans="1:24" x14ac:dyDescent="0.25">
      <c r="A84" s="27"/>
      <c r="B84" s="13"/>
      <c r="C84" s="3" t="s">
        <v>6</v>
      </c>
      <c r="D84" s="15">
        <v>1</v>
      </c>
      <c r="E84" s="15">
        <v>2</v>
      </c>
      <c r="F84" s="15">
        <v>3</v>
      </c>
      <c r="G84" s="15">
        <v>4</v>
      </c>
      <c r="H84" s="15">
        <v>5</v>
      </c>
      <c r="I84" s="15">
        <v>6</v>
      </c>
      <c r="J84" s="15">
        <v>7</v>
      </c>
      <c r="K84" s="15" t="s">
        <v>3</v>
      </c>
      <c r="L84" s="15" t="s">
        <v>5</v>
      </c>
      <c r="N84" s="3"/>
      <c r="O84" s="3" t="s">
        <v>6</v>
      </c>
      <c r="P84" s="15">
        <v>1</v>
      </c>
      <c r="Q84" s="15">
        <v>2</v>
      </c>
      <c r="R84" s="15">
        <v>3</v>
      </c>
      <c r="S84" s="15">
        <v>4</v>
      </c>
      <c r="T84" s="15">
        <v>5</v>
      </c>
      <c r="U84" s="15">
        <v>6</v>
      </c>
      <c r="V84" s="15">
        <v>7</v>
      </c>
      <c r="W84" s="15" t="s">
        <v>3</v>
      </c>
      <c r="X84" s="15" t="s">
        <v>5</v>
      </c>
    </row>
    <row r="85" spans="1:24" x14ac:dyDescent="0.25">
      <c r="A85" s="27"/>
      <c r="B85" s="14">
        <v>1</v>
      </c>
      <c r="C85" s="2"/>
      <c r="D85" s="2"/>
      <c r="E85" s="2"/>
      <c r="F85" s="2"/>
      <c r="G85" s="2"/>
      <c r="H85" s="2"/>
      <c r="I85" s="2"/>
      <c r="J85" s="2"/>
      <c r="K85" s="5">
        <f>SUM(D85:J85)</f>
        <v>0</v>
      </c>
      <c r="L85" s="5">
        <f>IF(K85&gt;85,"Over 85 limit",IF(K85&gt;65,4,IF(K85&gt;50,3,IF(K85&gt;35,2,IF(K85&gt;20,1,0)))))</f>
        <v>0</v>
      </c>
      <c r="N85" s="6">
        <v>1</v>
      </c>
      <c r="O85" s="2"/>
      <c r="P85" s="2"/>
      <c r="Q85" s="2"/>
      <c r="R85" s="2"/>
      <c r="S85" s="2"/>
      <c r="T85" s="2"/>
      <c r="U85" s="2"/>
      <c r="V85" s="2"/>
      <c r="W85" s="5">
        <f>SUM(P85:V85)</f>
        <v>0</v>
      </c>
      <c r="X85" s="5">
        <f>IF(W85&gt;85,"Over 85 limit",IF(W85&gt;65,4,IF(W85&gt;50,3,IF(W85&gt;35,2,IF(W85&gt;20,1,0)))))</f>
        <v>0</v>
      </c>
    </row>
    <row r="86" spans="1:24" x14ac:dyDescent="0.25">
      <c r="A86" s="27"/>
      <c r="B86" s="14">
        <v>2</v>
      </c>
      <c r="C86" s="2"/>
      <c r="D86" s="2"/>
      <c r="E86" s="2"/>
      <c r="F86" s="2"/>
      <c r="G86" s="2"/>
      <c r="H86" s="2"/>
      <c r="I86" s="2"/>
      <c r="J86" s="2"/>
      <c r="K86" s="5">
        <f t="shared" ref="K86:K92" si="24">SUM(D86:J86)</f>
        <v>0</v>
      </c>
      <c r="L86" s="5">
        <f t="shared" ref="L86:L92" si="25">IF(K86&gt;85,"Over 85 limit",IF(K86&gt;65,4,IF(K86&gt;50,3,IF(K86&gt;35,2,IF(K86&gt;20,1,0)))))</f>
        <v>0</v>
      </c>
      <c r="N86" s="6">
        <v>2</v>
      </c>
      <c r="O86" s="2"/>
      <c r="P86" s="2"/>
      <c r="Q86" s="2"/>
      <c r="R86" s="2"/>
      <c r="S86" s="2"/>
      <c r="T86" s="2"/>
      <c r="U86" s="2"/>
      <c r="V86" s="2"/>
      <c r="W86" s="5">
        <f t="shared" ref="W86:W92" si="26">SUM(P86:V86)</f>
        <v>0</v>
      </c>
      <c r="X86" s="5">
        <f t="shared" ref="X86:X92" si="27">IF(W86&gt;85,"Over 85 limit",IF(W86&gt;65,4,IF(W86&gt;50,3,IF(W86&gt;35,2,IF(W86&gt;20,1,0)))))</f>
        <v>0</v>
      </c>
    </row>
    <row r="87" spans="1:24" x14ac:dyDescent="0.25">
      <c r="A87" s="27"/>
      <c r="B87" s="14">
        <v>3</v>
      </c>
      <c r="C87" s="2"/>
      <c r="D87" s="2"/>
      <c r="E87" s="2"/>
      <c r="F87" s="2"/>
      <c r="G87" s="2"/>
      <c r="H87" s="2"/>
      <c r="I87" s="2"/>
      <c r="J87" s="2"/>
      <c r="K87" s="5">
        <f t="shared" si="24"/>
        <v>0</v>
      </c>
      <c r="L87" s="5">
        <f t="shared" si="25"/>
        <v>0</v>
      </c>
      <c r="N87" s="6">
        <v>3</v>
      </c>
      <c r="O87" s="2"/>
      <c r="P87" s="2"/>
      <c r="Q87" s="2"/>
      <c r="R87" s="2"/>
      <c r="S87" s="2"/>
      <c r="T87" s="2"/>
      <c r="U87" s="2"/>
      <c r="V87" s="2"/>
      <c r="W87" s="5">
        <f t="shared" si="26"/>
        <v>0</v>
      </c>
      <c r="X87" s="5">
        <f t="shared" si="27"/>
        <v>0</v>
      </c>
    </row>
    <row r="88" spans="1:24" x14ac:dyDescent="0.25">
      <c r="A88" s="27"/>
      <c r="B88" s="14">
        <v>4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4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5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5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6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6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7"/>
      <c r="B91" s="14">
        <v>7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7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A92" s="28"/>
      <c r="B92" s="14">
        <v>8</v>
      </c>
      <c r="C92" s="2"/>
      <c r="D92" s="2"/>
      <c r="E92" s="2"/>
      <c r="F92" s="2"/>
      <c r="G92" s="2"/>
      <c r="H92" s="2"/>
      <c r="I92" s="2"/>
      <c r="J92" s="2"/>
      <c r="K92" s="5">
        <f t="shared" si="24"/>
        <v>0</v>
      </c>
      <c r="L92" s="5">
        <f t="shared" si="25"/>
        <v>0</v>
      </c>
      <c r="N92" s="6">
        <v>8</v>
      </c>
      <c r="O92" s="2"/>
      <c r="P92" s="2"/>
      <c r="Q92" s="2"/>
      <c r="R92" s="2"/>
      <c r="S92" s="2"/>
      <c r="T92" s="2"/>
      <c r="U92" s="2"/>
      <c r="V92" s="2"/>
      <c r="W92" s="5">
        <f t="shared" si="26"/>
        <v>0</v>
      </c>
      <c r="X92" s="5">
        <f t="shared" si="27"/>
        <v>0</v>
      </c>
    </row>
    <row r="93" spans="1:24" x14ac:dyDescent="0.25">
      <c r="K93" s="1"/>
      <c r="L93" s="1"/>
    </row>
    <row r="94" spans="1:24" x14ac:dyDescent="0.25">
      <c r="K94" s="1"/>
      <c r="L94" s="1"/>
    </row>
    <row r="95" spans="1:24" x14ac:dyDescent="0.25">
      <c r="B95" s="9" t="s">
        <v>0</v>
      </c>
      <c r="C95" s="9"/>
      <c r="D95" s="9"/>
      <c r="E95" s="9"/>
      <c r="F95" s="9"/>
      <c r="G95" s="9"/>
      <c r="H95" s="9"/>
      <c r="I95" s="9"/>
      <c r="J95" s="9"/>
      <c r="K95" s="9"/>
      <c r="L95" s="9"/>
      <c r="N95" s="9" t="s">
        <v>0</v>
      </c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25">
      <c r="A96" s="22" t="s">
        <v>17</v>
      </c>
      <c r="B96" s="13"/>
      <c r="C96" s="3"/>
      <c r="D96" s="25" t="s">
        <v>1</v>
      </c>
      <c r="E96" s="25"/>
      <c r="F96" s="25"/>
      <c r="G96" s="25"/>
      <c r="H96" s="25"/>
      <c r="I96" s="25"/>
      <c r="J96" s="25"/>
      <c r="K96" s="15" t="s">
        <v>2</v>
      </c>
      <c r="L96" s="15" t="s">
        <v>4</v>
      </c>
      <c r="N96" s="3"/>
      <c r="O96" s="3"/>
      <c r="P96" s="25" t="s">
        <v>1</v>
      </c>
      <c r="Q96" s="25"/>
      <c r="R96" s="25"/>
      <c r="S96" s="25"/>
      <c r="T96" s="25"/>
      <c r="U96" s="25"/>
      <c r="V96" s="25"/>
      <c r="W96" s="15" t="s">
        <v>2</v>
      </c>
      <c r="X96" s="15" t="s">
        <v>4</v>
      </c>
    </row>
    <row r="97" spans="1:24" x14ac:dyDescent="0.25">
      <c r="A97" s="23"/>
      <c r="B97" s="13"/>
      <c r="C97" s="3" t="s">
        <v>6</v>
      </c>
      <c r="D97" s="15">
        <v>1</v>
      </c>
      <c r="E97" s="15">
        <v>2</v>
      </c>
      <c r="F97" s="15">
        <v>3</v>
      </c>
      <c r="G97" s="15">
        <v>4</v>
      </c>
      <c r="H97" s="15">
        <v>5</v>
      </c>
      <c r="I97" s="15">
        <v>6</v>
      </c>
      <c r="J97" s="15">
        <v>7</v>
      </c>
      <c r="K97" s="15" t="s">
        <v>3</v>
      </c>
      <c r="L97" s="15" t="s">
        <v>5</v>
      </c>
      <c r="N97" s="3"/>
      <c r="O97" s="3" t="s">
        <v>6</v>
      </c>
      <c r="P97" s="15">
        <v>1</v>
      </c>
      <c r="Q97" s="15">
        <v>2</v>
      </c>
      <c r="R97" s="15">
        <v>3</v>
      </c>
      <c r="S97" s="15">
        <v>4</v>
      </c>
      <c r="T97" s="15">
        <v>5</v>
      </c>
      <c r="U97" s="15">
        <v>6</v>
      </c>
      <c r="V97" s="15">
        <v>7</v>
      </c>
      <c r="W97" s="15" t="s">
        <v>3</v>
      </c>
      <c r="X97" s="15" t="s">
        <v>5</v>
      </c>
    </row>
    <row r="98" spans="1:24" x14ac:dyDescent="0.25">
      <c r="A98" s="23"/>
      <c r="B98" s="14">
        <v>1</v>
      </c>
      <c r="C98" s="2"/>
      <c r="D98" s="2"/>
      <c r="E98" s="2"/>
      <c r="F98" s="2"/>
      <c r="G98" s="2"/>
      <c r="H98" s="2"/>
      <c r="I98" s="2"/>
      <c r="J98" s="2"/>
      <c r="K98" s="5">
        <f>SUM(D98:J98)</f>
        <v>0</v>
      </c>
      <c r="L98" s="5">
        <f>IF(K98&gt;85,"Over 85 limit",IF(K98&gt;65,4,IF(K98&gt;50,3,IF(K98&gt;35,2,IF(K98&gt;20,1,0)))))</f>
        <v>0</v>
      </c>
      <c r="N98" s="6">
        <v>1</v>
      </c>
      <c r="O98" s="2"/>
      <c r="P98" s="2"/>
      <c r="Q98" s="2"/>
      <c r="R98" s="2"/>
      <c r="S98" s="2"/>
      <c r="T98" s="2"/>
      <c r="U98" s="2"/>
      <c r="V98" s="2"/>
      <c r="W98" s="5">
        <f>SUM(P98:V98)</f>
        <v>0</v>
      </c>
      <c r="X98" s="5">
        <f>IF(W98&gt;85,"Over 85 limit",IF(W98&gt;65,4,IF(W98&gt;50,3,IF(W98&gt;35,2,IF(W98&gt;20,1,0)))))</f>
        <v>0</v>
      </c>
    </row>
    <row r="99" spans="1:24" x14ac:dyDescent="0.25">
      <c r="A99" s="23"/>
      <c r="B99" s="14">
        <v>2</v>
      </c>
      <c r="C99" s="2"/>
      <c r="D99" s="2"/>
      <c r="E99" s="2"/>
      <c r="F99" s="2"/>
      <c r="G99" s="2"/>
      <c r="H99" s="2"/>
      <c r="I99" s="2"/>
      <c r="J99" s="2"/>
      <c r="K99" s="5">
        <f t="shared" ref="K99:K105" si="28">SUM(D99:J99)</f>
        <v>0</v>
      </c>
      <c r="L99" s="5">
        <f t="shared" ref="L99:L105" si="29">IF(K99&gt;85,"Over 85 limit",IF(K99&gt;65,4,IF(K99&gt;50,3,IF(K99&gt;35,2,IF(K99&gt;20,1,0)))))</f>
        <v>0</v>
      </c>
      <c r="N99" s="6">
        <v>2</v>
      </c>
      <c r="O99" s="2"/>
      <c r="P99" s="2"/>
      <c r="Q99" s="2"/>
      <c r="R99" s="2"/>
      <c r="S99" s="2"/>
      <c r="T99" s="2"/>
      <c r="U99" s="2"/>
      <c r="V99" s="2"/>
      <c r="W99" s="5">
        <f t="shared" ref="W99:W105" si="30">SUM(P99:V99)</f>
        <v>0</v>
      </c>
      <c r="X99" s="5">
        <f t="shared" ref="X99:X105" si="31">IF(W99&gt;85,"Over 85 limit",IF(W99&gt;65,4,IF(W99&gt;50,3,IF(W99&gt;35,2,IF(W99&gt;20,1,0)))))</f>
        <v>0</v>
      </c>
    </row>
    <row r="100" spans="1:24" x14ac:dyDescent="0.25">
      <c r="A100" s="23"/>
      <c r="B100" s="14">
        <v>3</v>
      </c>
      <c r="C100" s="2"/>
      <c r="D100" s="2"/>
      <c r="E100" s="2"/>
      <c r="F100" s="2"/>
      <c r="G100" s="2"/>
      <c r="H100" s="2"/>
      <c r="I100" s="2"/>
      <c r="J100" s="2"/>
      <c r="K100" s="5">
        <f t="shared" si="28"/>
        <v>0</v>
      </c>
      <c r="L100" s="5">
        <f t="shared" si="29"/>
        <v>0</v>
      </c>
      <c r="N100" s="6">
        <v>3</v>
      </c>
      <c r="O100" s="2"/>
      <c r="P100" s="2"/>
      <c r="Q100" s="2"/>
      <c r="R100" s="2"/>
      <c r="S100" s="2"/>
      <c r="T100" s="2"/>
      <c r="U100" s="2"/>
      <c r="V100" s="2"/>
      <c r="W100" s="5">
        <f t="shared" si="30"/>
        <v>0</v>
      </c>
      <c r="X100" s="5">
        <f t="shared" si="31"/>
        <v>0</v>
      </c>
    </row>
    <row r="101" spans="1:24" x14ac:dyDescent="0.25">
      <c r="A101" s="23"/>
      <c r="B101" s="14">
        <v>4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4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5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5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6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6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3"/>
      <c r="B104" s="14">
        <v>7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7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A105" s="24"/>
      <c r="B105" s="14">
        <v>8</v>
      </c>
      <c r="C105" s="2"/>
      <c r="D105" s="2"/>
      <c r="E105" s="2"/>
      <c r="F105" s="2"/>
      <c r="G105" s="2"/>
      <c r="H105" s="2"/>
      <c r="I105" s="2"/>
      <c r="J105" s="2"/>
      <c r="K105" s="5">
        <f t="shared" si="28"/>
        <v>0</v>
      </c>
      <c r="L105" s="5">
        <f t="shared" si="29"/>
        <v>0</v>
      </c>
      <c r="N105" s="6">
        <v>8</v>
      </c>
      <c r="O105" s="2"/>
      <c r="P105" s="2"/>
      <c r="Q105" s="2"/>
      <c r="R105" s="2"/>
      <c r="S105" s="2"/>
      <c r="T105" s="2"/>
      <c r="U105" s="2"/>
      <c r="V105" s="2"/>
      <c r="W105" s="5">
        <f t="shared" si="30"/>
        <v>0</v>
      </c>
      <c r="X105" s="5">
        <f t="shared" si="31"/>
        <v>0</v>
      </c>
    </row>
    <row r="106" spans="1:24" x14ac:dyDescent="0.25">
      <c r="K106" s="1"/>
      <c r="L106" s="1"/>
    </row>
    <row r="107" spans="1:24" x14ac:dyDescent="0.25">
      <c r="K107" s="1"/>
      <c r="L107" s="1"/>
    </row>
    <row r="108" spans="1:24" x14ac:dyDescent="0.25">
      <c r="B108" s="9" t="s">
        <v>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N108" s="9" t="s">
        <v>0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5">
      <c r="A109" s="22" t="s">
        <v>17</v>
      </c>
      <c r="B109" s="13"/>
      <c r="C109" s="3"/>
      <c r="D109" s="25" t="s">
        <v>1</v>
      </c>
      <c r="E109" s="25"/>
      <c r="F109" s="25"/>
      <c r="G109" s="25"/>
      <c r="H109" s="25"/>
      <c r="I109" s="25"/>
      <c r="J109" s="25"/>
      <c r="K109" s="15" t="s">
        <v>2</v>
      </c>
      <c r="L109" s="15" t="s">
        <v>4</v>
      </c>
      <c r="N109" s="3"/>
      <c r="O109" s="3"/>
      <c r="P109" s="25" t="s">
        <v>1</v>
      </c>
      <c r="Q109" s="25"/>
      <c r="R109" s="25"/>
      <c r="S109" s="25"/>
      <c r="T109" s="25"/>
      <c r="U109" s="25"/>
      <c r="V109" s="25"/>
      <c r="W109" s="15" t="s">
        <v>2</v>
      </c>
      <c r="X109" s="15" t="s">
        <v>4</v>
      </c>
    </row>
    <row r="110" spans="1:24" x14ac:dyDescent="0.25">
      <c r="A110" s="23"/>
      <c r="B110" s="13"/>
      <c r="C110" s="3" t="s">
        <v>6</v>
      </c>
      <c r="D110" s="15">
        <v>1</v>
      </c>
      <c r="E110" s="15">
        <v>2</v>
      </c>
      <c r="F110" s="15">
        <v>3</v>
      </c>
      <c r="G110" s="15">
        <v>4</v>
      </c>
      <c r="H110" s="15">
        <v>5</v>
      </c>
      <c r="I110" s="15">
        <v>6</v>
      </c>
      <c r="J110" s="15">
        <v>7</v>
      </c>
      <c r="K110" s="15" t="s">
        <v>3</v>
      </c>
      <c r="L110" s="15" t="s">
        <v>5</v>
      </c>
      <c r="N110" s="3"/>
      <c r="O110" s="3" t="s">
        <v>6</v>
      </c>
      <c r="P110" s="15">
        <v>1</v>
      </c>
      <c r="Q110" s="15">
        <v>2</v>
      </c>
      <c r="R110" s="15">
        <v>3</v>
      </c>
      <c r="S110" s="15">
        <v>4</v>
      </c>
      <c r="T110" s="15">
        <v>5</v>
      </c>
      <c r="U110" s="15">
        <v>6</v>
      </c>
      <c r="V110" s="15">
        <v>7</v>
      </c>
      <c r="W110" s="15" t="s">
        <v>3</v>
      </c>
      <c r="X110" s="15" t="s">
        <v>5</v>
      </c>
    </row>
    <row r="111" spans="1:24" x14ac:dyDescent="0.25">
      <c r="A111" s="23"/>
      <c r="B111" s="14">
        <v>1</v>
      </c>
      <c r="C111" s="2"/>
      <c r="D111" s="2"/>
      <c r="E111" s="2"/>
      <c r="F111" s="2"/>
      <c r="G111" s="2"/>
      <c r="H111" s="2"/>
      <c r="I111" s="2"/>
      <c r="J111" s="2"/>
      <c r="K111" s="5">
        <f>SUM(D111:J111)</f>
        <v>0</v>
      </c>
      <c r="L111" s="5">
        <f>IF(K111&gt;85,"Over 85 limit",IF(K111&gt;65,4,IF(K111&gt;50,3,IF(K111&gt;35,2,IF(K111&gt;20,1,0)))))</f>
        <v>0</v>
      </c>
      <c r="N111" s="6">
        <v>1</v>
      </c>
      <c r="O111" s="2"/>
      <c r="P111" s="2"/>
      <c r="Q111" s="2"/>
      <c r="R111" s="2"/>
      <c r="S111" s="2"/>
      <c r="T111" s="2"/>
      <c r="U111" s="2"/>
      <c r="V111" s="2"/>
      <c r="W111" s="5">
        <f>SUM(P111:V111)</f>
        <v>0</v>
      </c>
      <c r="X111" s="5">
        <f>IF(W111&gt;85,"Over 85 limit",IF(W111&gt;65,4,IF(W111&gt;50,3,IF(W111&gt;35,2,IF(W111&gt;20,1,0)))))</f>
        <v>0</v>
      </c>
    </row>
    <row r="112" spans="1:24" x14ac:dyDescent="0.25">
      <c r="A112" s="23"/>
      <c r="B112" s="14">
        <v>2</v>
      </c>
      <c r="C112" s="2"/>
      <c r="D112" s="2"/>
      <c r="E112" s="2"/>
      <c r="F112" s="2"/>
      <c r="G112" s="2"/>
      <c r="H112" s="2"/>
      <c r="I112" s="2"/>
      <c r="J112" s="2"/>
      <c r="K112" s="5">
        <f t="shared" ref="K112:K118" si="32">SUM(D112:J112)</f>
        <v>0</v>
      </c>
      <c r="L112" s="5">
        <f t="shared" ref="L112:L118" si="33">IF(K112&gt;85,"Over 85 limit",IF(K112&gt;65,4,IF(K112&gt;50,3,IF(K112&gt;35,2,IF(K112&gt;20,1,0)))))</f>
        <v>0</v>
      </c>
      <c r="N112" s="6">
        <v>2</v>
      </c>
      <c r="O112" s="2"/>
      <c r="P112" s="2"/>
      <c r="Q112" s="2"/>
      <c r="R112" s="2"/>
      <c r="S112" s="2"/>
      <c r="T112" s="2"/>
      <c r="U112" s="2"/>
      <c r="V112" s="2"/>
      <c r="W112" s="5">
        <f t="shared" ref="W112:W118" si="34">SUM(P112:V112)</f>
        <v>0</v>
      </c>
      <c r="X112" s="5">
        <f t="shared" ref="X112:X118" si="35">IF(W112&gt;85,"Over 85 limit",IF(W112&gt;65,4,IF(W112&gt;50,3,IF(W112&gt;35,2,IF(W112&gt;20,1,0)))))</f>
        <v>0</v>
      </c>
    </row>
    <row r="113" spans="1:24" x14ac:dyDescent="0.25">
      <c r="A113" s="23"/>
      <c r="B113" s="14">
        <v>3</v>
      </c>
      <c r="C113" s="2"/>
      <c r="D113" s="2"/>
      <c r="E113" s="2"/>
      <c r="F113" s="2"/>
      <c r="G113" s="2"/>
      <c r="H113" s="2"/>
      <c r="I113" s="2"/>
      <c r="J113" s="2"/>
      <c r="K113" s="5">
        <f t="shared" si="32"/>
        <v>0</v>
      </c>
      <c r="L113" s="5">
        <f t="shared" si="33"/>
        <v>0</v>
      </c>
      <c r="N113" s="6">
        <v>3</v>
      </c>
      <c r="O113" s="2"/>
      <c r="P113" s="2"/>
      <c r="Q113" s="2"/>
      <c r="R113" s="2"/>
      <c r="S113" s="2"/>
      <c r="T113" s="2"/>
      <c r="U113" s="2"/>
      <c r="V113" s="2"/>
      <c r="W113" s="5">
        <f t="shared" si="34"/>
        <v>0</v>
      </c>
      <c r="X113" s="5">
        <f t="shared" si="35"/>
        <v>0</v>
      </c>
    </row>
    <row r="114" spans="1:24" x14ac:dyDescent="0.25">
      <c r="A114" s="23"/>
      <c r="B114" s="14">
        <v>4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4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5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5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6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6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3"/>
      <c r="B117" s="14">
        <v>7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7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A118" s="24"/>
      <c r="B118" s="14">
        <v>8</v>
      </c>
      <c r="C118" s="2"/>
      <c r="D118" s="2"/>
      <c r="E118" s="2"/>
      <c r="F118" s="2"/>
      <c r="G118" s="2"/>
      <c r="H118" s="2"/>
      <c r="I118" s="2"/>
      <c r="J118" s="2"/>
      <c r="K118" s="5">
        <f t="shared" si="32"/>
        <v>0</v>
      </c>
      <c r="L118" s="5">
        <f t="shared" si="33"/>
        <v>0</v>
      </c>
      <c r="N118" s="6">
        <v>8</v>
      </c>
      <c r="O118" s="2"/>
      <c r="P118" s="2"/>
      <c r="Q118" s="2"/>
      <c r="R118" s="2"/>
      <c r="S118" s="2"/>
      <c r="T118" s="2"/>
      <c r="U118" s="2"/>
      <c r="V118" s="2"/>
      <c r="W118" s="5">
        <f t="shared" si="34"/>
        <v>0</v>
      </c>
      <c r="X118" s="5">
        <f t="shared" si="35"/>
        <v>0</v>
      </c>
    </row>
    <row r="119" spans="1:24" x14ac:dyDescent="0.25">
      <c r="K119" s="1"/>
      <c r="L119" s="1"/>
    </row>
    <row r="120" spans="1:24" x14ac:dyDescent="0.25">
      <c r="K120" s="1"/>
      <c r="L120" s="1"/>
    </row>
    <row r="121" spans="1:24" x14ac:dyDescent="0.25">
      <c r="B121" s="9" t="s">
        <v>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N121" s="9" t="s">
        <v>0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25">
      <c r="A122" s="22" t="s">
        <v>17</v>
      </c>
      <c r="B122" s="13"/>
      <c r="C122" s="3"/>
      <c r="D122" s="25" t="s">
        <v>1</v>
      </c>
      <c r="E122" s="25"/>
      <c r="F122" s="25"/>
      <c r="G122" s="25"/>
      <c r="H122" s="25"/>
      <c r="I122" s="25"/>
      <c r="J122" s="25"/>
      <c r="K122" s="15" t="s">
        <v>2</v>
      </c>
      <c r="L122" s="15" t="s">
        <v>4</v>
      </c>
      <c r="N122" s="3"/>
      <c r="O122" s="3"/>
      <c r="P122" s="25" t="s">
        <v>1</v>
      </c>
      <c r="Q122" s="25"/>
      <c r="R122" s="25"/>
      <c r="S122" s="25"/>
      <c r="T122" s="25"/>
      <c r="U122" s="25"/>
      <c r="V122" s="25"/>
      <c r="W122" s="15" t="s">
        <v>2</v>
      </c>
      <c r="X122" s="15" t="s">
        <v>4</v>
      </c>
    </row>
    <row r="123" spans="1:24" x14ac:dyDescent="0.25">
      <c r="A123" s="23"/>
      <c r="B123" s="13"/>
      <c r="C123" s="3" t="s">
        <v>6</v>
      </c>
      <c r="D123" s="15">
        <v>1</v>
      </c>
      <c r="E123" s="15">
        <v>2</v>
      </c>
      <c r="F123" s="15">
        <v>3</v>
      </c>
      <c r="G123" s="15">
        <v>4</v>
      </c>
      <c r="H123" s="15">
        <v>5</v>
      </c>
      <c r="I123" s="15">
        <v>6</v>
      </c>
      <c r="J123" s="15">
        <v>7</v>
      </c>
      <c r="K123" s="15" t="s">
        <v>3</v>
      </c>
      <c r="L123" s="15" t="s">
        <v>5</v>
      </c>
      <c r="N123" s="3"/>
      <c r="O123" s="3" t="s">
        <v>6</v>
      </c>
      <c r="P123" s="15">
        <v>1</v>
      </c>
      <c r="Q123" s="15">
        <v>2</v>
      </c>
      <c r="R123" s="15">
        <v>3</v>
      </c>
      <c r="S123" s="15">
        <v>4</v>
      </c>
      <c r="T123" s="15">
        <v>5</v>
      </c>
      <c r="U123" s="15">
        <v>6</v>
      </c>
      <c r="V123" s="15">
        <v>7</v>
      </c>
      <c r="W123" s="15" t="s">
        <v>3</v>
      </c>
      <c r="X123" s="15" t="s">
        <v>5</v>
      </c>
    </row>
    <row r="124" spans="1:24" x14ac:dyDescent="0.25">
      <c r="A124" s="23"/>
      <c r="B124" s="14">
        <v>1</v>
      </c>
      <c r="C124" s="2"/>
      <c r="D124" s="2"/>
      <c r="E124" s="2"/>
      <c r="F124" s="2"/>
      <c r="G124" s="2"/>
      <c r="H124" s="2"/>
      <c r="I124" s="2"/>
      <c r="J124" s="2"/>
      <c r="K124" s="5">
        <f>SUM(D124:J124)</f>
        <v>0</v>
      </c>
      <c r="L124" s="5">
        <f>IF(K124&gt;85,"Over 85 limit",IF(K124&gt;65,4,IF(K124&gt;50,3,IF(K124&gt;35,2,IF(K124&gt;20,1,0)))))</f>
        <v>0</v>
      </c>
      <c r="N124" s="6">
        <v>1</v>
      </c>
      <c r="O124" s="2"/>
      <c r="P124" s="2"/>
      <c r="Q124" s="2"/>
      <c r="R124" s="2"/>
      <c r="S124" s="2"/>
      <c r="T124" s="2"/>
      <c r="U124" s="2"/>
      <c r="V124" s="2"/>
      <c r="W124" s="5">
        <f>SUM(P124:V124)</f>
        <v>0</v>
      </c>
      <c r="X124" s="5">
        <f>IF(W124&gt;85,"Over 85 limit",IF(W124&gt;65,4,IF(W124&gt;50,3,IF(W124&gt;35,2,IF(W124&gt;20,1,0)))))</f>
        <v>0</v>
      </c>
    </row>
    <row r="125" spans="1:24" x14ac:dyDescent="0.25">
      <c r="A125" s="23"/>
      <c r="B125" s="14">
        <v>2</v>
      </c>
      <c r="C125" s="2"/>
      <c r="D125" s="2"/>
      <c r="E125" s="2"/>
      <c r="F125" s="2"/>
      <c r="G125" s="2"/>
      <c r="H125" s="2"/>
      <c r="I125" s="2"/>
      <c r="J125" s="2"/>
      <c r="K125" s="5">
        <f t="shared" ref="K125:K131" si="36">SUM(D125:J125)</f>
        <v>0</v>
      </c>
      <c r="L125" s="5">
        <f t="shared" ref="L125:L131" si="37">IF(K125&gt;85,"Over 85 limit",IF(K125&gt;65,4,IF(K125&gt;50,3,IF(K125&gt;35,2,IF(K125&gt;20,1,0)))))</f>
        <v>0</v>
      </c>
      <c r="N125" s="6">
        <v>2</v>
      </c>
      <c r="O125" s="2"/>
      <c r="P125" s="2"/>
      <c r="Q125" s="2"/>
      <c r="R125" s="2"/>
      <c r="S125" s="2"/>
      <c r="T125" s="2"/>
      <c r="U125" s="2"/>
      <c r="V125" s="2"/>
      <c r="W125" s="5">
        <f t="shared" ref="W125:W131" si="38">SUM(P125:V125)</f>
        <v>0</v>
      </c>
      <c r="X125" s="5">
        <f t="shared" ref="X125:X131" si="39">IF(W125&gt;85,"Over 85 limit",IF(W125&gt;65,4,IF(W125&gt;50,3,IF(W125&gt;35,2,IF(W125&gt;20,1,0)))))</f>
        <v>0</v>
      </c>
    </row>
    <row r="126" spans="1:24" x14ac:dyDescent="0.25">
      <c r="A126" s="23"/>
      <c r="B126" s="14">
        <v>3</v>
      </c>
      <c r="C126" s="2"/>
      <c r="D126" s="2"/>
      <c r="E126" s="2"/>
      <c r="F126" s="2"/>
      <c r="G126" s="2"/>
      <c r="H126" s="2"/>
      <c r="I126" s="2"/>
      <c r="J126" s="2"/>
      <c r="K126" s="5">
        <f t="shared" si="36"/>
        <v>0</v>
      </c>
      <c r="L126" s="5">
        <f t="shared" si="37"/>
        <v>0</v>
      </c>
      <c r="N126" s="6">
        <v>3</v>
      </c>
      <c r="O126" s="2"/>
      <c r="P126" s="2"/>
      <c r="Q126" s="2"/>
      <c r="R126" s="2"/>
      <c r="S126" s="2"/>
      <c r="T126" s="2"/>
      <c r="U126" s="2"/>
      <c r="V126" s="2"/>
      <c r="W126" s="5">
        <f t="shared" si="38"/>
        <v>0</v>
      </c>
      <c r="X126" s="5">
        <f t="shared" si="39"/>
        <v>0</v>
      </c>
    </row>
    <row r="127" spans="1:24" x14ac:dyDescent="0.25">
      <c r="A127" s="23"/>
      <c r="B127" s="14">
        <v>4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4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5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5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6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6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3"/>
      <c r="B130" s="14">
        <v>7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7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  <row r="131" spans="1:24" x14ac:dyDescent="0.25">
      <c r="A131" s="24"/>
      <c r="B131" s="14">
        <v>8</v>
      </c>
      <c r="C131" s="2"/>
      <c r="D131" s="2"/>
      <c r="E131" s="2"/>
      <c r="F131" s="2"/>
      <c r="G131" s="2"/>
      <c r="H131" s="2"/>
      <c r="I131" s="2"/>
      <c r="J131" s="2"/>
      <c r="K131" s="5">
        <f t="shared" si="36"/>
        <v>0</v>
      </c>
      <c r="L131" s="5">
        <f t="shared" si="37"/>
        <v>0</v>
      </c>
      <c r="N131" s="6">
        <v>8</v>
      </c>
      <c r="O131" s="2"/>
      <c r="P131" s="2"/>
      <c r="Q131" s="2"/>
      <c r="R131" s="2"/>
      <c r="S131" s="2"/>
      <c r="T131" s="2"/>
      <c r="U131" s="2"/>
      <c r="V131" s="2"/>
      <c r="W131" s="5">
        <f t="shared" si="38"/>
        <v>0</v>
      </c>
      <c r="X131" s="5">
        <f t="shared" si="39"/>
        <v>0</v>
      </c>
    </row>
  </sheetData>
  <mergeCells count="30">
    <mergeCell ref="D122:J122"/>
    <mergeCell ref="P122:V122"/>
    <mergeCell ref="D70:J70"/>
    <mergeCell ref="P70:V70"/>
    <mergeCell ref="A83:A92"/>
    <mergeCell ref="D83:J83"/>
    <mergeCell ref="P83:V83"/>
    <mergeCell ref="A96:A105"/>
    <mergeCell ref="D96:J96"/>
    <mergeCell ref="P96:V96"/>
    <mergeCell ref="A122:A131"/>
    <mergeCell ref="A109:A118"/>
    <mergeCell ref="D109:J109"/>
    <mergeCell ref="P109:V109"/>
    <mergeCell ref="A57:A66"/>
    <mergeCell ref="D57:J57"/>
    <mergeCell ref="P57:V57"/>
    <mergeCell ref="A70:A79"/>
    <mergeCell ref="A5:A14"/>
    <mergeCell ref="D5:J5"/>
    <mergeCell ref="P5:V5"/>
    <mergeCell ref="A18:A27"/>
    <mergeCell ref="A44:A53"/>
    <mergeCell ref="D44:J44"/>
    <mergeCell ref="P44:V44"/>
    <mergeCell ref="D18:J18"/>
    <mergeCell ref="P18:V18"/>
    <mergeCell ref="A31:A40"/>
    <mergeCell ref="D31:J31"/>
    <mergeCell ref="P31:V31"/>
  </mergeCells>
  <conditionalFormatting sqref="X125:X131">
    <cfRule type="cellIs" dxfId="359" priority="1" operator="equal">
      <formula>"Over 85 limit"</formula>
    </cfRule>
  </conditionalFormatting>
  <conditionalFormatting sqref="L7">
    <cfRule type="cellIs" dxfId="358" priority="40" operator="equal">
      <formula>"Over 85 limit"</formula>
    </cfRule>
  </conditionalFormatting>
  <conditionalFormatting sqref="L8:L14">
    <cfRule type="cellIs" dxfId="357" priority="39" operator="equal">
      <formula>"Over 85 limit"</formula>
    </cfRule>
  </conditionalFormatting>
  <conditionalFormatting sqref="X7">
    <cfRule type="cellIs" dxfId="356" priority="38" operator="equal">
      <formula>"Over 85 limit"</formula>
    </cfRule>
  </conditionalFormatting>
  <conditionalFormatting sqref="X8:X14">
    <cfRule type="cellIs" dxfId="355" priority="37" operator="equal">
      <formula>"Over 85 limit"</formula>
    </cfRule>
  </conditionalFormatting>
  <conditionalFormatting sqref="L20">
    <cfRule type="cellIs" dxfId="354" priority="36" operator="equal">
      <formula>"Over 85 limit"</formula>
    </cfRule>
  </conditionalFormatting>
  <conditionalFormatting sqref="L21:L27">
    <cfRule type="cellIs" dxfId="353" priority="35" operator="equal">
      <formula>"Over 85 limit"</formula>
    </cfRule>
  </conditionalFormatting>
  <conditionalFormatting sqref="X20">
    <cfRule type="cellIs" dxfId="352" priority="34" operator="equal">
      <formula>"Over 85 limit"</formula>
    </cfRule>
  </conditionalFormatting>
  <conditionalFormatting sqref="X21:X27">
    <cfRule type="cellIs" dxfId="351" priority="33" operator="equal">
      <formula>"Over 85 limit"</formula>
    </cfRule>
  </conditionalFormatting>
  <conditionalFormatting sqref="L33">
    <cfRule type="cellIs" dxfId="350" priority="32" operator="equal">
      <formula>"Over 85 limit"</formula>
    </cfRule>
  </conditionalFormatting>
  <conditionalFormatting sqref="L34:L40">
    <cfRule type="cellIs" dxfId="349" priority="31" operator="equal">
      <formula>"Over 85 limit"</formula>
    </cfRule>
  </conditionalFormatting>
  <conditionalFormatting sqref="X33">
    <cfRule type="cellIs" dxfId="348" priority="30" operator="equal">
      <formula>"Over 85 limit"</formula>
    </cfRule>
  </conditionalFormatting>
  <conditionalFormatting sqref="X34:X40">
    <cfRule type="cellIs" dxfId="347" priority="29" operator="equal">
      <formula>"Over 85 limit"</formula>
    </cfRule>
  </conditionalFormatting>
  <conditionalFormatting sqref="L46">
    <cfRule type="cellIs" dxfId="346" priority="28" operator="equal">
      <formula>"Over 85 limit"</formula>
    </cfRule>
  </conditionalFormatting>
  <conditionalFormatting sqref="L47:L53">
    <cfRule type="cellIs" dxfId="345" priority="27" operator="equal">
      <formula>"Over 85 limit"</formula>
    </cfRule>
  </conditionalFormatting>
  <conditionalFormatting sqref="X46">
    <cfRule type="cellIs" dxfId="344" priority="26" operator="equal">
      <formula>"Over 85 limit"</formula>
    </cfRule>
  </conditionalFormatting>
  <conditionalFormatting sqref="X47:X53">
    <cfRule type="cellIs" dxfId="343" priority="25" operator="equal">
      <formula>"Over 85 limit"</formula>
    </cfRule>
  </conditionalFormatting>
  <conditionalFormatting sqref="L59">
    <cfRule type="cellIs" dxfId="342" priority="24" operator="equal">
      <formula>"Over 85 limit"</formula>
    </cfRule>
  </conditionalFormatting>
  <conditionalFormatting sqref="L60:L66">
    <cfRule type="cellIs" dxfId="341" priority="23" operator="equal">
      <formula>"Over 85 limit"</formula>
    </cfRule>
  </conditionalFormatting>
  <conditionalFormatting sqref="X59">
    <cfRule type="cellIs" dxfId="340" priority="22" operator="equal">
      <formula>"Over 85 limit"</formula>
    </cfRule>
  </conditionalFormatting>
  <conditionalFormatting sqref="X60:X66">
    <cfRule type="cellIs" dxfId="339" priority="21" operator="equal">
      <formula>"Over 85 limit"</formula>
    </cfRule>
  </conditionalFormatting>
  <conditionalFormatting sqref="L72">
    <cfRule type="cellIs" dxfId="338" priority="20" operator="equal">
      <formula>"Over 85 limit"</formula>
    </cfRule>
  </conditionalFormatting>
  <conditionalFormatting sqref="L73:L79">
    <cfRule type="cellIs" dxfId="337" priority="19" operator="equal">
      <formula>"Over 85 limit"</formula>
    </cfRule>
  </conditionalFormatting>
  <conditionalFormatting sqref="X72">
    <cfRule type="cellIs" dxfId="336" priority="18" operator="equal">
      <formula>"Over 85 limit"</formula>
    </cfRule>
  </conditionalFormatting>
  <conditionalFormatting sqref="X73:X79">
    <cfRule type="cellIs" dxfId="335" priority="17" operator="equal">
      <formula>"Over 85 limit"</formula>
    </cfRule>
  </conditionalFormatting>
  <conditionalFormatting sqref="L85">
    <cfRule type="cellIs" dxfId="334" priority="16" operator="equal">
      <formula>"Over 85 limit"</formula>
    </cfRule>
  </conditionalFormatting>
  <conditionalFormatting sqref="L86:L92">
    <cfRule type="cellIs" dxfId="333" priority="15" operator="equal">
      <formula>"Over 85 limit"</formula>
    </cfRule>
  </conditionalFormatting>
  <conditionalFormatting sqref="X85">
    <cfRule type="cellIs" dxfId="332" priority="14" operator="equal">
      <formula>"Over 85 limit"</formula>
    </cfRule>
  </conditionalFormatting>
  <conditionalFormatting sqref="X86:X92">
    <cfRule type="cellIs" dxfId="331" priority="13" operator="equal">
      <formula>"Over 85 limit"</formula>
    </cfRule>
  </conditionalFormatting>
  <conditionalFormatting sqref="L98">
    <cfRule type="cellIs" dxfId="330" priority="12" operator="equal">
      <formula>"Over 85 limit"</formula>
    </cfRule>
  </conditionalFormatting>
  <conditionalFormatting sqref="L99:L105">
    <cfRule type="cellIs" dxfId="329" priority="11" operator="equal">
      <formula>"Over 85 limit"</formula>
    </cfRule>
  </conditionalFormatting>
  <conditionalFormatting sqref="X98">
    <cfRule type="cellIs" dxfId="328" priority="10" operator="equal">
      <formula>"Over 85 limit"</formula>
    </cfRule>
  </conditionalFormatting>
  <conditionalFormatting sqref="X99:X105">
    <cfRule type="cellIs" dxfId="327" priority="9" operator="equal">
      <formula>"Over 85 limit"</formula>
    </cfRule>
  </conditionalFormatting>
  <conditionalFormatting sqref="L111">
    <cfRule type="cellIs" dxfId="326" priority="8" operator="equal">
      <formula>"Over 85 limit"</formula>
    </cfRule>
  </conditionalFormatting>
  <conditionalFormatting sqref="L112:L118">
    <cfRule type="cellIs" dxfId="325" priority="7" operator="equal">
      <formula>"Over 85 limit"</formula>
    </cfRule>
  </conditionalFormatting>
  <conditionalFormatting sqref="X111">
    <cfRule type="cellIs" dxfId="324" priority="6" operator="equal">
      <formula>"Over 85 limit"</formula>
    </cfRule>
  </conditionalFormatting>
  <conditionalFormatting sqref="X112:X118">
    <cfRule type="cellIs" dxfId="323" priority="5" operator="equal">
      <formula>"Over 85 limit"</formula>
    </cfRule>
  </conditionalFormatting>
  <conditionalFormatting sqref="L124">
    <cfRule type="cellIs" dxfId="322" priority="4" operator="equal">
      <formula>"Over 85 limit"</formula>
    </cfRule>
  </conditionalFormatting>
  <conditionalFormatting sqref="L125:L131">
    <cfRule type="cellIs" dxfId="321" priority="3" operator="equal">
      <formula>"Over 85 limit"</formula>
    </cfRule>
  </conditionalFormatting>
  <conditionalFormatting sqref="X124">
    <cfRule type="cellIs" dxfId="320" priority="2" operator="equal">
      <formula>"Over 85 limit"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67" workbookViewId="0">
      <selection activeCell="C87" sqref="C87"/>
    </sheetView>
  </sheetViews>
  <sheetFormatPr defaultRowHeight="15" x14ac:dyDescent="0.25"/>
  <cols>
    <col min="1" max="1" width="8.28515625" customWidth="1"/>
    <col min="2" max="2" width="6.140625" bestFit="1" customWidth="1"/>
    <col min="3" max="3" width="17.7109375" customWidth="1"/>
    <col min="4" max="10" width="5.7109375" customWidth="1"/>
    <col min="11" max="11" width="8.140625" style="1" bestFit="1" customWidth="1"/>
    <col min="12" max="12" width="12.28515625" style="1" bestFit="1" customWidth="1"/>
    <col min="13" max="13" width="6" customWidth="1"/>
    <col min="14" max="14" width="6.140625" bestFit="1" customWidth="1"/>
    <col min="15" max="15" width="17.85546875" customWidth="1"/>
    <col min="16" max="22" width="5.7109375" customWidth="1"/>
    <col min="23" max="23" width="8.140625" bestFit="1" customWidth="1"/>
    <col min="24" max="24" width="12.28515625" bestFit="1" customWidth="1"/>
  </cols>
  <sheetData>
    <row r="1" spans="1:24" x14ac:dyDescent="0.25">
      <c r="A1" s="12" t="s">
        <v>26</v>
      </c>
      <c r="C1" s="10"/>
      <c r="D1" s="10"/>
      <c r="E1" s="8"/>
      <c r="F1" s="8"/>
      <c r="G1" s="8"/>
      <c r="H1" s="8"/>
      <c r="I1" s="8"/>
    </row>
    <row r="2" spans="1:24" x14ac:dyDescent="0.25">
      <c r="A2" s="12" t="s">
        <v>27</v>
      </c>
      <c r="C2" s="10"/>
      <c r="D2" s="10"/>
      <c r="E2" s="8"/>
      <c r="F2" s="8"/>
      <c r="G2" s="8"/>
      <c r="H2" s="8"/>
      <c r="I2" s="8"/>
      <c r="J2" s="7"/>
      <c r="K2" s="7"/>
      <c r="L2" s="7"/>
    </row>
    <row r="3" spans="1:24" x14ac:dyDescent="0.25">
      <c r="A3" s="12"/>
      <c r="C3" s="10"/>
      <c r="D3" s="10"/>
      <c r="E3" s="8"/>
      <c r="F3" s="8"/>
      <c r="G3" s="8"/>
      <c r="H3" s="8"/>
      <c r="I3" s="8"/>
      <c r="J3" s="7"/>
      <c r="K3" s="7"/>
      <c r="L3" s="7"/>
    </row>
    <row r="4" spans="1:24" x14ac:dyDescent="0.25">
      <c r="A4" s="11" t="s">
        <v>9</v>
      </c>
    </row>
    <row r="5" spans="1:24" x14ac:dyDescent="0.25">
      <c r="B5" s="9" t="s">
        <v>0</v>
      </c>
      <c r="C5" s="16">
        <v>43192</v>
      </c>
      <c r="D5" s="9"/>
      <c r="E5" s="9"/>
      <c r="F5" s="9"/>
      <c r="G5" s="9"/>
      <c r="H5" s="9"/>
      <c r="I5" s="9"/>
      <c r="J5" s="9"/>
      <c r="K5" s="9"/>
      <c r="L5" s="9"/>
      <c r="N5" s="9" t="s">
        <v>0</v>
      </c>
      <c r="O5" s="16">
        <v>43195</v>
      </c>
      <c r="P5" s="9"/>
      <c r="Q5" s="9"/>
      <c r="R5" s="9"/>
      <c r="S5" s="9"/>
      <c r="T5" s="9"/>
      <c r="U5" s="9"/>
      <c r="V5" s="9"/>
      <c r="W5" s="9"/>
      <c r="X5" s="9"/>
    </row>
    <row r="6" spans="1:24" x14ac:dyDescent="0.25">
      <c r="A6" s="26" t="s">
        <v>10</v>
      </c>
      <c r="B6" s="13"/>
      <c r="C6" s="3"/>
      <c r="D6" s="25" t="s">
        <v>1</v>
      </c>
      <c r="E6" s="25"/>
      <c r="F6" s="25"/>
      <c r="G6" s="25"/>
      <c r="H6" s="25"/>
      <c r="I6" s="25"/>
      <c r="J6" s="25"/>
      <c r="K6" s="4" t="s">
        <v>2</v>
      </c>
      <c r="L6" s="4" t="s">
        <v>4</v>
      </c>
      <c r="N6" s="3"/>
      <c r="O6" s="3"/>
      <c r="P6" s="25" t="s">
        <v>1</v>
      </c>
      <c r="Q6" s="25"/>
      <c r="R6" s="25"/>
      <c r="S6" s="25"/>
      <c r="T6" s="25"/>
      <c r="U6" s="25"/>
      <c r="V6" s="25"/>
      <c r="W6" s="4" t="s">
        <v>2</v>
      </c>
      <c r="X6" s="4" t="s">
        <v>4</v>
      </c>
    </row>
    <row r="7" spans="1:24" x14ac:dyDescent="0.25">
      <c r="A7" s="27"/>
      <c r="B7" s="13"/>
      <c r="C7" s="3" t="s">
        <v>6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 t="s">
        <v>3</v>
      </c>
      <c r="L7" s="4" t="s">
        <v>5</v>
      </c>
      <c r="N7" s="3"/>
      <c r="O7" s="3" t="s">
        <v>6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4">
        <v>7</v>
      </c>
      <c r="W7" s="4" t="s">
        <v>3</v>
      </c>
      <c r="X7" s="4" t="s">
        <v>5</v>
      </c>
    </row>
    <row r="8" spans="1:24" x14ac:dyDescent="0.25">
      <c r="A8" s="27"/>
      <c r="B8" s="14">
        <v>1</v>
      </c>
      <c r="C8" s="2" t="s">
        <v>49</v>
      </c>
      <c r="D8" s="2">
        <v>16</v>
      </c>
      <c r="E8" s="2">
        <v>22</v>
      </c>
      <c r="F8" s="2"/>
      <c r="G8" s="2"/>
      <c r="H8" s="2"/>
      <c r="I8" s="2"/>
      <c r="J8" s="2"/>
      <c r="K8" s="5">
        <f>SUM(D8:J8)</f>
        <v>38</v>
      </c>
      <c r="L8" s="5">
        <f>IF(K8&gt;85,"Over 85 limit",IF(K8&gt;65,4,IF(K8&gt;50,3,IF(K8&gt;35,2,IF(K8&gt;20,1,0)))))</f>
        <v>2</v>
      </c>
      <c r="N8" s="6">
        <v>1</v>
      </c>
      <c r="O8" s="2" t="s">
        <v>96</v>
      </c>
      <c r="P8" s="2">
        <v>21</v>
      </c>
      <c r="Q8" s="2">
        <v>25</v>
      </c>
      <c r="R8" s="2">
        <v>28</v>
      </c>
      <c r="S8" s="2"/>
      <c r="T8" s="2"/>
      <c r="U8" s="2"/>
      <c r="V8" s="2"/>
      <c r="W8" s="5">
        <f>SUM(P8:V8)</f>
        <v>74</v>
      </c>
      <c r="X8" s="5">
        <f>IF(W8&gt;85,"Over 85 limit",IF(W8&gt;65,4,IF(W8&gt;50,3,IF(W8&gt;35,2,IF(W8&gt;20,1,0)))))</f>
        <v>4</v>
      </c>
    </row>
    <row r="9" spans="1:24" x14ac:dyDescent="0.25">
      <c r="A9" s="27"/>
      <c r="B9" s="14">
        <v>2</v>
      </c>
      <c r="C9" s="2" t="s">
        <v>50</v>
      </c>
      <c r="D9" s="2"/>
      <c r="E9" s="2"/>
      <c r="F9" s="2">
        <v>23</v>
      </c>
      <c r="G9" s="2"/>
      <c r="H9" s="2"/>
      <c r="I9" s="2"/>
      <c r="J9" s="2"/>
      <c r="K9" s="5">
        <f t="shared" ref="K9:K15" si="0">SUM(D9:J9)</f>
        <v>23</v>
      </c>
      <c r="L9" s="5">
        <f t="shared" ref="L9:L15" si="1">IF(K9&gt;85,"Over 85 limit",IF(K9&gt;65,4,IF(K9&gt;50,3,IF(K9&gt;35,2,IF(K9&gt;20,1,0)))))</f>
        <v>1</v>
      </c>
      <c r="N9" s="6">
        <v>2</v>
      </c>
      <c r="O9" s="2"/>
      <c r="P9" s="2"/>
      <c r="Q9" s="2"/>
      <c r="R9" s="2"/>
      <c r="S9" s="2"/>
      <c r="T9" s="2"/>
      <c r="U9" s="2"/>
      <c r="V9" s="2"/>
      <c r="W9" s="5">
        <f t="shared" ref="W9:W15" si="2">SUM(P9:V9)</f>
        <v>0</v>
      </c>
      <c r="X9" s="5">
        <f t="shared" ref="X9:X15" si="3">IF(W9&gt;85,"Over 85 limit",IF(W9&gt;65,4,IF(W9&gt;50,3,IF(W9&gt;35,2,IF(W9&gt;20,1,0)))))</f>
        <v>0</v>
      </c>
    </row>
    <row r="10" spans="1:24" x14ac:dyDescent="0.25">
      <c r="A10" s="27"/>
      <c r="B10" s="14">
        <v>3</v>
      </c>
      <c r="C10" s="2" t="s">
        <v>51</v>
      </c>
      <c r="D10" s="2"/>
      <c r="E10" s="2"/>
      <c r="F10" s="2"/>
      <c r="G10" s="2">
        <v>17</v>
      </c>
      <c r="H10" s="2">
        <v>30</v>
      </c>
      <c r="I10" s="2"/>
      <c r="J10" s="2"/>
      <c r="K10" s="5">
        <f t="shared" si="0"/>
        <v>47</v>
      </c>
      <c r="L10" s="5">
        <f t="shared" si="1"/>
        <v>2</v>
      </c>
      <c r="N10" s="6">
        <v>3</v>
      </c>
      <c r="O10" s="2"/>
      <c r="P10" s="2"/>
      <c r="Q10" s="2"/>
      <c r="R10" s="2"/>
      <c r="S10" s="2"/>
      <c r="T10" s="2"/>
      <c r="U10" s="2"/>
      <c r="V10" s="2"/>
      <c r="W10" s="5">
        <f t="shared" si="2"/>
        <v>0</v>
      </c>
      <c r="X10" s="5">
        <f t="shared" si="3"/>
        <v>0</v>
      </c>
    </row>
    <row r="11" spans="1:24" x14ac:dyDescent="0.25">
      <c r="A11" s="27"/>
      <c r="B11" s="14">
        <v>4</v>
      </c>
      <c r="C11" s="2"/>
      <c r="D11" s="2"/>
      <c r="E11" s="2"/>
      <c r="F11" s="2"/>
      <c r="G11" s="2"/>
      <c r="H11" s="2"/>
      <c r="I11" s="2"/>
      <c r="J11" s="2"/>
      <c r="K11" s="5">
        <f t="shared" si="0"/>
        <v>0</v>
      </c>
      <c r="L11" s="5">
        <f t="shared" si="1"/>
        <v>0</v>
      </c>
      <c r="N11" s="6">
        <v>4</v>
      </c>
      <c r="O11" s="2"/>
      <c r="P11" s="2"/>
      <c r="Q11" s="2"/>
      <c r="R11" s="2"/>
      <c r="S11" s="2"/>
      <c r="T11" s="2"/>
      <c r="U11" s="2"/>
      <c r="V11" s="2"/>
      <c r="W11" s="5">
        <f t="shared" si="2"/>
        <v>0</v>
      </c>
      <c r="X11" s="5">
        <f t="shared" si="3"/>
        <v>0</v>
      </c>
    </row>
    <row r="12" spans="1:24" x14ac:dyDescent="0.25">
      <c r="A12" s="27"/>
      <c r="B12" s="14">
        <v>5</v>
      </c>
      <c r="C12" s="2"/>
      <c r="D12" s="2"/>
      <c r="E12" s="2"/>
      <c r="F12" s="2"/>
      <c r="G12" s="2"/>
      <c r="H12" s="2"/>
      <c r="I12" s="2"/>
      <c r="J12" s="2"/>
      <c r="K12" s="5">
        <f t="shared" si="0"/>
        <v>0</v>
      </c>
      <c r="L12" s="5">
        <f t="shared" si="1"/>
        <v>0</v>
      </c>
      <c r="N12" s="6">
        <v>5</v>
      </c>
      <c r="O12" s="2"/>
      <c r="P12" s="2"/>
      <c r="Q12" s="2"/>
      <c r="R12" s="2"/>
      <c r="S12" s="2"/>
      <c r="T12" s="2"/>
      <c r="U12" s="2"/>
      <c r="V12" s="2"/>
      <c r="W12" s="5">
        <f t="shared" si="2"/>
        <v>0</v>
      </c>
      <c r="X12" s="5">
        <f t="shared" si="3"/>
        <v>0</v>
      </c>
    </row>
    <row r="13" spans="1:24" x14ac:dyDescent="0.25">
      <c r="A13" s="27"/>
      <c r="B13" s="14">
        <v>6</v>
      </c>
      <c r="C13" s="2"/>
      <c r="D13" s="2"/>
      <c r="E13" s="2"/>
      <c r="F13" s="2"/>
      <c r="G13" s="2"/>
      <c r="H13" s="2"/>
      <c r="I13" s="2"/>
      <c r="J13" s="2"/>
      <c r="K13" s="5">
        <f t="shared" si="0"/>
        <v>0</v>
      </c>
      <c r="L13" s="5">
        <f t="shared" si="1"/>
        <v>0</v>
      </c>
      <c r="N13" s="6">
        <v>6</v>
      </c>
      <c r="O13" s="2"/>
      <c r="P13" s="2"/>
      <c r="Q13" s="2"/>
      <c r="R13" s="2"/>
      <c r="S13" s="2"/>
      <c r="T13" s="2"/>
      <c r="U13" s="2"/>
      <c r="V13" s="2"/>
      <c r="W13" s="5">
        <f t="shared" si="2"/>
        <v>0</v>
      </c>
      <c r="X13" s="5">
        <f t="shared" si="3"/>
        <v>0</v>
      </c>
    </row>
    <row r="14" spans="1:24" x14ac:dyDescent="0.25">
      <c r="A14" s="27"/>
      <c r="B14" s="14">
        <v>7</v>
      </c>
      <c r="C14" s="2"/>
      <c r="D14" s="2"/>
      <c r="E14" s="2"/>
      <c r="F14" s="2"/>
      <c r="G14" s="2"/>
      <c r="H14" s="2"/>
      <c r="I14" s="2"/>
      <c r="J14" s="2"/>
      <c r="K14" s="5">
        <f t="shared" si="0"/>
        <v>0</v>
      </c>
      <c r="L14" s="5">
        <f t="shared" si="1"/>
        <v>0</v>
      </c>
      <c r="N14" s="6">
        <v>7</v>
      </c>
      <c r="O14" s="2"/>
      <c r="P14" s="2"/>
      <c r="Q14" s="2"/>
      <c r="R14" s="2"/>
      <c r="S14" s="2"/>
      <c r="T14" s="2"/>
      <c r="U14" s="2"/>
      <c r="V14" s="2"/>
      <c r="W14" s="5">
        <f t="shared" si="2"/>
        <v>0</v>
      </c>
      <c r="X14" s="5">
        <f t="shared" si="3"/>
        <v>0</v>
      </c>
    </row>
    <row r="15" spans="1:24" x14ac:dyDescent="0.25">
      <c r="A15" s="28"/>
      <c r="B15" s="14">
        <v>8</v>
      </c>
      <c r="C15" s="2"/>
      <c r="D15" s="2"/>
      <c r="E15" s="2"/>
      <c r="F15" s="2"/>
      <c r="G15" s="2"/>
      <c r="H15" s="2"/>
      <c r="I15" s="2"/>
      <c r="J15" s="2"/>
      <c r="K15" s="5">
        <f t="shared" si="0"/>
        <v>0</v>
      </c>
      <c r="L15" s="5">
        <f t="shared" si="1"/>
        <v>0</v>
      </c>
      <c r="N15" s="6">
        <v>8</v>
      </c>
      <c r="O15" s="2"/>
      <c r="P15" s="2"/>
      <c r="Q15" s="2"/>
      <c r="R15" s="2"/>
      <c r="S15" s="2"/>
      <c r="T15" s="2"/>
      <c r="U15" s="2"/>
      <c r="V15" s="2"/>
      <c r="W15" s="5">
        <f t="shared" si="2"/>
        <v>0</v>
      </c>
      <c r="X15" s="5">
        <f t="shared" si="3"/>
        <v>0</v>
      </c>
    </row>
    <row r="18" spans="1:24" ht="15" customHeight="1" x14ac:dyDescent="0.25">
      <c r="B18" s="9" t="s">
        <v>0</v>
      </c>
      <c r="C18" s="16">
        <v>43200</v>
      </c>
      <c r="D18" s="9"/>
      <c r="E18" s="9"/>
      <c r="F18" s="9"/>
      <c r="G18" s="9"/>
      <c r="H18" s="9"/>
      <c r="I18" s="9"/>
      <c r="J18" s="9"/>
      <c r="K18" s="9"/>
      <c r="L18" s="9"/>
      <c r="N18" s="9" t="s">
        <v>0</v>
      </c>
      <c r="O18" s="16">
        <v>43203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2" t="s">
        <v>12</v>
      </c>
      <c r="B19" s="13"/>
      <c r="C19" s="3"/>
      <c r="D19" s="25" t="s">
        <v>1</v>
      </c>
      <c r="E19" s="25"/>
      <c r="F19" s="25"/>
      <c r="G19" s="25"/>
      <c r="H19" s="25"/>
      <c r="I19" s="25"/>
      <c r="J19" s="25"/>
      <c r="K19" s="4" t="s">
        <v>2</v>
      </c>
      <c r="L19" s="4" t="s">
        <v>4</v>
      </c>
      <c r="N19" s="3"/>
      <c r="O19" s="3"/>
      <c r="P19" s="25" t="s">
        <v>1</v>
      </c>
      <c r="Q19" s="25"/>
      <c r="R19" s="25"/>
      <c r="S19" s="25"/>
      <c r="T19" s="25"/>
      <c r="U19" s="25"/>
      <c r="V19" s="25"/>
      <c r="W19" s="4" t="s">
        <v>2</v>
      </c>
      <c r="X19" s="4" t="s">
        <v>4</v>
      </c>
    </row>
    <row r="20" spans="1:24" ht="30" customHeight="1" x14ac:dyDescent="0.25">
      <c r="A20" s="23"/>
      <c r="B20" s="13"/>
      <c r="C20" s="3" t="s">
        <v>6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 t="s">
        <v>3</v>
      </c>
      <c r="L20" s="4" t="s">
        <v>5</v>
      </c>
      <c r="N20" s="3"/>
      <c r="O20" s="3" t="s">
        <v>6</v>
      </c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 t="s">
        <v>3</v>
      </c>
      <c r="X20" s="4" t="s">
        <v>5</v>
      </c>
    </row>
    <row r="21" spans="1:24" x14ac:dyDescent="0.25">
      <c r="A21" s="23"/>
      <c r="B21" s="14">
        <v>1</v>
      </c>
      <c r="C21" s="2" t="s">
        <v>80</v>
      </c>
      <c r="D21" s="2">
        <v>36</v>
      </c>
      <c r="E21" s="2">
        <v>8</v>
      </c>
      <c r="F21" s="2"/>
      <c r="G21" s="2"/>
      <c r="H21" s="2"/>
      <c r="I21" s="2"/>
      <c r="J21" s="2"/>
      <c r="K21" s="5">
        <f>SUM(D21:J21)</f>
        <v>44</v>
      </c>
      <c r="L21" s="5">
        <f>IF(K21&gt;85,"Over 85 limit",IF(K21&gt;65,4,IF(K21&gt;50,3,IF(K21&gt;35,2,IF(K21&gt;20,1,0)))))</f>
        <v>2</v>
      </c>
      <c r="N21" s="6">
        <v>1</v>
      </c>
      <c r="O21" s="2" t="s">
        <v>96</v>
      </c>
      <c r="P21" s="2">
        <v>34</v>
      </c>
      <c r="Q21" s="2">
        <v>30</v>
      </c>
      <c r="R21" s="2">
        <v>12</v>
      </c>
      <c r="S21" s="2"/>
      <c r="T21" s="2"/>
      <c r="U21" s="2"/>
      <c r="V21" s="2"/>
      <c r="W21" s="5">
        <f>SUM(P21:V21)</f>
        <v>76</v>
      </c>
      <c r="X21" s="5">
        <f>IF(W21&gt;85,"Over 85 limit",IF(W21&gt;65,4,IF(W21&gt;50,3,IF(W21&gt;35,2,IF(W21&gt;20,1,0)))))</f>
        <v>4</v>
      </c>
    </row>
    <row r="22" spans="1:24" x14ac:dyDescent="0.25">
      <c r="A22" s="23"/>
      <c r="B22" s="14">
        <v>2</v>
      </c>
      <c r="C22" s="2" t="s">
        <v>116</v>
      </c>
      <c r="D22" s="2"/>
      <c r="E22" s="2">
        <v>33</v>
      </c>
      <c r="F22" s="2">
        <v>8</v>
      </c>
      <c r="G22" s="2"/>
      <c r="H22" s="2"/>
      <c r="I22" s="2"/>
      <c r="J22" s="2"/>
      <c r="K22" s="5">
        <f t="shared" ref="K22:K28" si="4">SUM(D22:J22)</f>
        <v>41</v>
      </c>
      <c r="L22" s="5">
        <f t="shared" ref="L22:L28" si="5">IF(K22&gt;85,"Over 85 limit",IF(K22&gt;65,4,IF(K22&gt;50,3,IF(K22&gt;35,2,IF(K22&gt;20,1,0)))))</f>
        <v>2</v>
      </c>
      <c r="N22" s="6">
        <v>2</v>
      </c>
      <c r="O22" s="2" t="s">
        <v>118</v>
      </c>
      <c r="P22" s="2"/>
      <c r="Q22" s="2"/>
      <c r="R22" s="2"/>
      <c r="S22" s="2">
        <v>29</v>
      </c>
      <c r="T22" s="2"/>
      <c r="U22" s="2"/>
      <c r="V22" s="2"/>
      <c r="W22" s="5">
        <f t="shared" ref="W22:W28" si="6">SUM(P22:V22)</f>
        <v>29</v>
      </c>
      <c r="X22" s="5">
        <f t="shared" ref="X22:X28" si="7">IF(W22&gt;85,"Over 85 limit",IF(W22&gt;65,4,IF(W22&gt;50,3,IF(W22&gt;35,2,IF(W22&gt;20,1,0)))))</f>
        <v>1</v>
      </c>
    </row>
    <row r="23" spans="1:24" x14ac:dyDescent="0.25">
      <c r="A23" s="23"/>
      <c r="B23" s="14">
        <v>3</v>
      </c>
      <c r="C23" s="2" t="s">
        <v>117</v>
      </c>
      <c r="D23" s="2"/>
      <c r="E23" s="2"/>
      <c r="F23" s="2">
        <v>27</v>
      </c>
      <c r="G23" s="2"/>
      <c r="H23" s="2"/>
      <c r="I23" s="2"/>
      <c r="J23" s="2"/>
      <c r="K23" s="5">
        <f t="shared" si="4"/>
        <v>27</v>
      </c>
      <c r="L23" s="5">
        <f t="shared" si="5"/>
        <v>1</v>
      </c>
      <c r="N23" s="6">
        <v>3</v>
      </c>
      <c r="O23" s="2" t="s">
        <v>80</v>
      </c>
      <c r="P23" s="2"/>
      <c r="Q23" s="2"/>
      <c r="R23" s="2"/>
      <c r="S23" s="2">
        <v>2</v>
      </c>
      <c r="T23" s="2">
        <v>40</v>
      </c>
      <c r="U23" s="2"/>
      <c r="V23" s="2"/>
      <c r="W23" s="5">
        <f t="shared" si="6"/>
        <v>42</v>
      </c>
      <c r="X23" s="5">
        <f t="shared" si="7"/>
        <v>2</v>
      </c>
    </row>
    <row r="24" spans="1:24" x14ac:dyDescent="0.25">
      <c r="A24" s="23"/>
      <c r="B24" s="14">
        <v>4</v>
      </c>
      <c r="C24" s="2" t="s">
        <v>96</v>
      </c>
      <c r="D24" s="2"/>
      <c r="E24" s="2"/>
      <c r="F24" s="2"/>
      <c r="G24" s="2">
        <v>17</v>
      </c>
      <c r="H24" s="2"/>
      <c r="I24" s="2"/>
      <c r="J24" s="2"/>
      <c r="K24" s="5">
        <f t="shared" si="4"/>
        <v>17</v>
      </c>
      <c r="L24" s="5">
        <f t="shared" si="5"/>
        <v>0</v>
      </c>
      <c r="N24" s="6">
        <v>4</v>
      </c>
      <c r="O24" s="2"/>
      <c r="P24" s="2"/>
      <c r="Q24" s="2"/>
      <c r="R24" s="2"/>
      <c r="S24" s="2"/>
      <c r="T24" s="2"/>
      <c r="U24" s="2"/>
      <c r="V24" s="2"/>
      <c r="W24" s="5">
        <f t="shared" si="6"/>
        <v>0</v>
      </c>
      <c r="X24" s="5">
        <f t="shared" si="7"/>
        <v>0</v>
      </c>
    </row>
    <row r="25" spans="1:24" x14ac:dyDescent="0.25">
      <c r="A25" s="23"/>
      <c r="B25" s="14">
        <v>5</v>
      </c>
      <c r="C25" s="2" t="s">
        <v>118</v>
      </c>
      <c r="D25" s="2"/>
      <c r="E25" s="2"/>
      <c r="F25" s="2"/>
      <c r="G25" s="2">
        <v>15</v>
      </c>
      <c r="H25" s="2"/>
      <c r="I25" s="2"/>
      <c r="J25" s="2"/>
      <c r="K25" s="5">
        <f t="shared" si="4"/>
        <v>15</v>
      </c>
      <c r="L25" s="5">
        <f t="shared" si="5"/>
        <v>0</v>
      </c>
      <c r="N25" s="6">
        <v>5</v>
      </c>
      <c r="O25" s="2"/>
      <c r="P25" s="2"/>
      <c r="Q25" s="2"/>
      <c r="R25" s="2"/>
      <c r="S25" s="2"/>
      <c r="T25" s="2"/>
      <c r="U25" s="2"/>
      <c r="V25" s="2"/>
      <c r="W25" s="5">
        <f t="shared" si="6"/>
        <v>0</v>
      </c>
      <c r="X25" s="5">
        <f t="shared" si="7"/>
        <v>0</v>
      </c>
    </row>
    <row r="26" spans="1:24" x14ac:dyDescent="0.25">
      <c r="A26" s="23"/>
      <c r="B26" s="14">
        <v>6</v>
      </c>
      <c r="C26" s="2"/>
      <c r="D26" s="2"/>
      <c r="E26" s="2"/>
      <c r="F26" s="2"/>
      <c r="G26" s="2"/>
      <c r="H26" s="2"/>
      <c r="I26" s="2"/>
      <c r="J26" s="2"/>
      <c r="K26" s="5">
        <f t="shared" si="4"/>
        <v>0</v>
      </c>
      <c r="L26" s="5">
        <f t="shared" si="5"/>
        <v>0</v>
      </c>
      <c r="N26" s="6">
        <v>6</v>
      </c>
      <c r="O26" s="2"/>
      <c r="P26" s="2"/>
      <c r="Q26" s="2"/>
      <c r="R26" s="2"/>
      <c r="S26" s="2"/>
      <c r="T26" s="2"/>
      <c r="U26" s="2"/>
      <c r="V26" s="2"/>
      <c r="W26" s="5">
        <f t="shared" si="6"/>
        <v>0</v>
      </c>
      <c r="X26" s="5">
        <f t="shared" si="7"/>
        <v>0</v>
      </c>
    </row>
    <row r="27" spans="1:24" x14ac:dyDescent="0.25">
      <c r="A27" s="23"/>
      <c r="B27" s="14">
        <v>7</v>
      </c>
      <c r="C27" s="2"/>
      <c r="D27" s="2"/>
      <c r="E27" s="2"/>
      <c r="F27" s="2"/>
      <c r="G27" s="2"/>
      <c r="H27" s="2"/>
      <c r="I27" s="2"/>
      <c r="J27" s="2"/>
      <c r="K27" s="5">
        <f t="shared" si="4"/>
        <v>0</v>
      </c>
      <c r="L27" s="5">
        <f t="shared" si="5"/>
        <v>0</v>
      </c>
      <c r="N27" s="6">
        <v>7</v>
      </c>
      <c r="O27" s="2"/>
      <c r="P27" s="2"/>
      <c r="Q27" s="2"/>
      <c r="R27" s="2"/>
      <c r="S27" s="2"/>
      <c r="T27" s="2"/>
      <c r="U27" s="2"/>
      <c r="V27" s="2"/>
      <c r="W27" s="5">
        <f t="shared" si="6"/>
        <v>0</v>
      </c>
      <c r="X27" s="5">
        <f t="shared" si="7"/>
        <v>0</v>
      </c>
    </row>
    <row r="28" spans="1:24" x14ac:dyDescent="0.25">
      <c r="A28" s="24"/>
      <c r="B28" s="14">
        <v>8</v>
      </c>
      <c r="C28" s="2"/>
      <c r="D28" s="2"/>
      <c r="E28" s="2"/>
      <c r="F28" s="2"/>
      <c r="G28" s="2"/>
      <c r="H28" s="2"/>
      <c r="I28" s="2"/>
      <c r="J28" s="2"/>
      <c r="K28" s="5">
        <f t="shared" si="4"/>
        <v>0</v>
      </c>
      <c r="L28" s="5">
        <f t="shared" si="5"/>
        <v>0</v>
      </c>
      <c r="N28" s="6">
        <v>8</v>
      </c>
      <c r="O28" s="2"/>
      <c r="P28" s="2"/>
      <c r="Q28" s="2"/>
      <c r="R28" s="2"/>
      <c r="S28" s="2"/>
      <c r="T28" s="2"/>
      <c r="U28" s="2"/>
      <c r="V28" s="2"/>
      <c r="W28" s="5">
        <f t="shared" si="6"/>
        <v>0</v>
      </c>
      <c r="X28" s="5">
        <f t="shared" si="7"/>
        <v>0</v>
      </c>
    </row>
    <row r="30" spans="1:24" x14ac:dyDescent="0.25">
      <c r="B30" s="7"/>
      <c r="C30" s="7"/>
      <c r="D30" s="7"/>
      <c r="E30" s="8"/>
      <c r="F30" s="8"/>
      <c r="G30" s="8"/>
      <c r="H30" s="8"/>
      <c r="I30" s="8"/>
      <c r="J30" s="7"/>
      <c r="K30" s="7"/>
      <c r="L30" s="7"/>
    </row>
    <row r="31" spans="1:24" x14ac:dyDescent="0.25">
      <c r="B31" s="9" t="s">
        <v>0</v>
      </c>
      <c r="C31" s="16">
        <v>43206</v>
      </c>
      <c r="D31" s="9"/>
      <c r="E31" s="9"/>
      <c r="F31" s="9"/>
      <c r="G31" s="9"/>
      <c r="H31" s="9"/>
      <c r="I31" s="9"/>
      <c r="J31" s="9"/>
      <c r="K31" s="9"/>
      <c r="L31" s="9"/>
      <c r="N31" s="9" t="s">
        <v>0</v>
      </c>
      <c r="O31" s="16">
        <v>43209</v>
      </c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11</v>
      </c>
      <c r="B32" s="13"/>
      <c r="C32" s="3"/>
      <c r="D32" s="25" t="s">
        <v>1</v>
      </c>
      <c r="E32" s="25"/>
      <c r="F32" s="25"/>
      <c r="G32" s="25"/>
      <c r="H32" s="25"/>
      <c r="I32" s="25"/>
      <c r="J32" s="25"/>
      <c r="K32" s="4" t="s">
        <v>2</v>
      </c>
      <c r="L32" s="4" t="s">
        <v>4</v>
      </c>
      <c r="N32" s="3"/>
      <c r="O32" s="3"/>
      <c r="P32" s="25" t="s">
        <v>1</v>
      </c>
      <c r="Q32" s="25"/>
      <c r="R32" s="25"/>
      <c r="S32" s="25"/>
      <c r="T32" s="25"/>
      <c r="U32" s="25"/>
      <c r="V32" s="25"/>
      <c r="W32" s="4" t="s">
        <v>2</v>
      </c>
      <c r="X32" s="4" t="s">
        <v>4</v>
      </c>
    </row>
    <row r="33" spans="1:24" x14ac:dyDescent="0.25">
      <c r="A33" s="27"/>
      <c r="B33" s="13"/>
      <c r="C33" s="3" t="s">
        <v>6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 t="s">
        <v>3</v>
      </c>
      <c r="L33" s="4" t="s">
        <v>5</v>
      </c>
      <c r="N33" s="3"/>
      <c r="O33" s="3" t="s">
        <v>6</v>
      </c>
      <c r="P33" s="4">
        <v>1</v>
      </c>
      <c r="Q33" s="4">
        <v>2</v>
      </c>
      <c r="R33" s="4">
        <v>3</v>
      </c>
      <c r="S33" s="4">
        <v>4</v>
      </c>
      <c r="T33" s="4">
        <v>5</v>
      </c>
      <c r="U33" s="4">
        <v>6</v>
      </c>
      <c r="V33" s="4">
        <v>7</v>
      </c>
      <c r="W33" s="4" t="s">
        <v>3</v>
      </c>
      <c r="X33" s="4" t="s">
        <v>5</v>
      </c>
    </row>
    <row r="34" spans="1:24" x14ac:dyDescent="0.25">
      <c r="A34" s="27"/>
      <c r="B34" s="14">
        <v>1</v>
      </c>
      <c r="C34" s="2" t="s">
        <v>117</v>
      </c>
      <c r="D34" s="2">
        <v>18</v>
      </c>
      <c r="E34" s="2">
        <v>10</v>
      </c>
      <c r="F34" s="2">
        <v>12</v>
      </c>
      <c r="G34" s="2">
        <v>18</v>
      </c>
      <c r="H34" s="2">
        <v>20</v>
      </c>
      <c r="I34" s="2"/>
      <c r="J34" s="2"/>
      <c r="K34" s="5">
        <f>SUM(D34:J34)</f>
        <v>78</v>
      </c>
      <c r="L34" s="5">
        <f>IF(K34&gt;85,"Over 85 limit",IF(K34&gt;65,4,IF(K34&gt;50,3,IF(K34&gt;35,2,IF(K34&gt;20,1,0)))))</f>
        <v>4</v>
      </c>
      <c r="N34" s="6">
        <v>1</v>
      </c>
      <c r="O34" s="2" t="s">
        <v>96</v>
      </c>
      <c r="P34" s="2">
        <v>22</v>
      </c>
      <c r="Q34" s="2">
        <v>18</v>
      </c>
      <c r="R34" s="2">
        <v>30</v>
      </c>
      <c r="S34" s="2"/>
      <c r="T34" s="2"/>
      <c r="U34" s="2"/>
      <c r="V34" s="2"/>
      <c r="W34" s="5">
        <f>SUM(P34:V34)</f>
        <v>70</v>
      </c>
      <c r="X34" s="5">
        <f>IF(W34&gt;85,"Over 85 limit",IF(W34&gt;65,4,IF(W34&gt;50,3,IF(W34&gt;35,2,IF(W34&gt;20,1,0)))))</f>
        <v>4</v>
      </c>
    </row>
    <row r="35" spans="1:24" x14ac:dyDescent="0.25">
      <c r="A35" s="27"/>
      <c r="B35" s="14">
        <v>2</v>
      </c>
      <c r="C35" s="2" t="s">
        <v>80</v>
      </c>
      <c r="D35" s="2"/>
      <c r="E35" s="2"/>
      <c r="F35" s="2"/>
      <c r="G35" s="2"/>
      <c r="H35" s="2"/>
      <c r="I35" s="2">
        <v>30</v>
      </c>
      <c r="J35" s="2"/>
      <c r="K35" s="5">
        <f t="shared" ref="K35:K41" si="8">SUM(D35:J35)</f>
        <v>30</v>
      </c>
      <c r="L35" s="5">
        <f t="shared" ref="L35:L41" si="9">IF(K35&gt;85,"Over 85 limit",IF(K35&gt;65,4,IF(K35&gt;50,3,IF(K35&gt;35,2,IF(K35&gt;20,1,0)))))</f>
        <v>1</v>
      </c>
      <c r="N35" s="6">
        <v>2</v>
      </c>
      <c r="O35" s="2" t="s">
        <v>80</v>
      </c>
      <c r="P35" s="2"/>
      <c r="Q35" s="2"/>
      <c r="R35" s="2"/>
      <c r="S35" s="2">
        <v>28</v>
      </c>
      <c r="T35" s="2"/>
      <c r="U35" s="2"/>
      <c r="V35" s="2"/>
      <c r="W35" s="5">
        <f t="shared" ref="W35:W41" si="10">SUM(P35:V35)</f>
        <v>28</v>
      </c>
      <c r="X35" s="5">
        <f t="shared" ref="X35:X41" si="11">IF(W35&gt;85,"Over 85 limit",IF(W35&gt;65,4,IF(W35&gt;50,3,IF(W35&gt;35,2,IF(W35&gt;20,1,0)))))</f>
        <v>1</v>
      </c>
    </row>
    <row r="36" spans="1:24" x14ac:dyDescent="0.25">
      <c r="A36" s="27"/>
      <c r="B36" s="14">
        <v>3</v>
      </c>
      <c r="C36" s="2"/>
      <c r="D36" s="2"/>
      <c r="E36" s="2"/>
      <c r="F36" s="2"/>
      <c r="G36" s="2"/>
      <c r="H36" s="2"/>
      <c r="I36" s="2"/>
      <c r="J36" s="2"/>
      <c r="K36" s="5">
        <f t="shared" si="8"/>
        <v>0</v>
      </c>
      <c r="L36" s="5">
        <f t="shared" si="9"/>
        <v>0</v>
      </c>
      <c r="N36" s="6">
        <v>3</v>
      </c>
      <c r="O36" s="2"/>
      <c r="P36" s="2"/>
      <c r="Q36" s="2"/>
      <c r="R36" s="2"/>
      <c r="S36" s="2"/>
      <c r="T36" s="2"/>
      <c r="U36" s="2"/>
      <c r="V36" s="2"/>
      <c r="W36" s="5">
        <f t="shared" si="10"/>
        <v>0</v>
      </c>
      <c r="X36" s="5">
        <f t="shared" si="11"/>
        <v>0</v>
      </c>
    </row>
    <row r="37" spans="1:24" x14ac:dyDescent="0.25">
      <c r="A37" s="27"/>
      <c r="B37" s="14">
        <v>4</v>
      </c>
      <c r="C37" s="2"/>
      <c r="D37" s="2"/>
      <c r="E37" s="2"/>
      <c r="F37" s="2"/>
      <c r="G37" s="2"/>
      <c r="H37" s="2"/>
      <c r="I37" s="2"/>
      <c r="J37" s="2"/>
      <c r="K37" s="5">
        <f t="shared" si="8"/>
        <v>0</v>
      </c>
      <c r="L37" s="5">
        <f t="shared" si="9"/>
        <v>0</v>
      </c>
      <c r="N37" s="6">
        <v>4</v>
      </c>
      <c r="O37" s="2"/>
      <c r="P37" s="2"/>
      <c r="Q37" s="2"/>
      <c r="R37" s="2"/>
      <c r="S37" s="2"/>
      <c r="T37" s="2"/>
      <c r="U37" s="2"/>
      <c r="V37" s="2"/>
      <c r="W37" s="5">
        <f t="shared" si="10"/>
        <v>0</v>
      </c>
      <c r="X37" s="5">
        <f t="shared" si="11"/>
        <v>0</v>
      </c>
    </row>
    <row r="38" spans="1:24" x14ac:dyDescent="0.25">
      <c r="A38" s="27"/>
      <c r="B38" s="14">
        <v>5</v>
      </c>
      <c r="C38" s="2"/>
      <c r="D38" s="2"/>
      <c r="E38" s="2"/>
      <c r="F38" s="2"/>
      <c r="G38" s="2"/>
      <c r="H38" s="2"/>
      <c r="I38" s="2"/>
      <c r="J38" s="2"/>
      <c r="K38" s="5">
        <f t="shared" si="8"/>
        <v>0</v>
      </c>
      <c r="L38" s="5">
        <f t="shared" si="9"/>
        <v>0</v>
      </c>
      <c r="N38" s="6">
        <v>5</v>
      </c>
      <c r="O38" s="2"/>
      <c r="P38" s="2"/>
      <c r="Q38" s="2"/>
      <c r="R38" s="2"/>
      <c r="S38" s="2"/>
      <c r="T38" s="2"/>
      <c r="U38" s="2"/>
      <c r="V38" s="2"/>
      <c r="W38" s="5">
        <f t="shared" si="10"/>
        <v>0</v>
      </c>
      <c r="X38" s="5">
        <f t="shared" si="11"/>
        <v>0</v>
      </c>
    </row>
    <row r="39" spans="1:24" x14ac:dyDescent="0.25">
      <c r="A39" s="27"/>
      <c r="B39" s="14">
        <v>6</v>
      </c>
      <c r="C39" s="2"/>
      <c r="D39" s="2"/>
      <c r="E39" s="2"/>
      <c r="F39" s="2"/>
      <c r="G39" s="2"/>
      <c r="H39" s="2"/>
      <c r="I39" s="2"/>
      <c r="J39" s="2"/>
      <c r="K39" s="5">
        <f t="shared" si="8"/>
        <v>0</v>
      </c>
      <c r="L39" s="5">
        <f t="shared" si="9"/>
        <v>0</v>
      </c>
      <c r="N39" s="6">
        <v>6</v>
      </c>
      <c r="O39" s="2"/>
      <c r="P39" s="2"/>
      <c r="Q39" s="2"/>
      <c r="R39" s="2"/>
      <c r="S39" s="2"/>
      <c r="T39" s="2"/>
      <c r="U39" s="2"/>
      <c r="V39" s="2"/>
      <c r="W39" s="5">
        <f t="shared" si="10"/>
        <v>0</v>
      </c>
      <c r="X39" s="5">
        <f t="shared" si="11"/>
        <v>0</v>
      </c>
    </row>
    <row r="40" spans="1:24" x14ac:dyDescent="0.25">
      <c r="A40" s="27"/>
      <c r="B40" s="14">
        <v>7</v>
      </c>
      <c r="C40" s="2"/>
      <c r="D40" s="2"/>
      <c r="E40" s="2"/>
      <c r="F40" s="2"/>
      <c r="G40" s="2"/>
      <c r="H40" s="2"/>
      <c r="I40" s="2"/>
      <c r="J40" s="2"/>
      <c r="K40" s="5">
        <f t="shared" si="8"/>
        <v>0</v>
      </c>
      <c r="L40" s="5">
        <f t="shared" si="9"/>
        <v>0</v>
      </c>
      <c r="N40" s="6">
        <v>7</v>
      </c>
      <c r="O40" s="2"/>
      <c r="P40" s="2"/>
      <c r="Q40" s="2"/>
      <c r="R40" s="2"/>
      <c r="S40" s="2"/>
      <c r="T40" s="2"/>
      <c r="U40" s="2"/>
      <c r="V40" s="2"/>
      <c r="W40" s="5">
        <f t="shared" si="10"/>
        <v>0</v>
      </c>
      <c r="X40" s="5">
        <f t="shared" si="11"/>
        <v>0</v>
      </c>
    </row>
    <row r="41" spans="1:24" x14ac:dyDescent="0.25">
      <c r="A41" s="28"/>
      <c r="B41" s="14">
        <v>8</v>
      </c>
      <c r="C41" s="2"/>
      <c r="D41" s="2"/>
      <c r="E41" s="2"/>
      <c r="F41" s="2"/>
      <c r="G41" s="2"/>
      <c r="H41" s="2"/>
      <c r="I41" s="2"/>
      <c r="J41" s="2"/>
      <c r="K41" s="5">
        <f t="shared" si="8"/>
        <v>0</v>
      </c>
      <c r="L41" s="5">
        <f t="shared" si="9"/>
        <v>0</v>
      </c>
      <c r="N41" s="6">
        <v>8</v>
      </c>
      <c r="O41" s="2"/>
      <c r="P41" s="2"/>
      <c r="Q41" s="2"/>
      <c r="R41" s="2"/>
      <c r="S41" s="2"/>
      <c r="T41" s="2"/>
      <c r="U41" s="2"/>
      <c r="V41" s="2"/>
      <c r="W41" s="5">
        <f t="shared" si="10"/>
        <v>0</v>
      </c>
      <c r="X41" s="5">
        <f t="shared" si="11"/>
        <v>0</v>
      </c>
    </row>
    <row r="44" spans="1:24" x14ac:dyDescent="0.25">
      <c r="B44" s="9" t="s">
        <v>0</v>
      </c>
      <c r="C44" s="16">
        <v>43220</v>
      </c>
      <c r="D44" s="9"/>
      <c r="E44" s="9"/>
      <c r="F44" s="9"/>
      <c r="G44" s="9"/>
      <c r="H44" s="9"/>
      <c r="I44" s="9"/>
      <c r="J44" s="9"/>
      <c r="K44" s="9"/>
      <c r="L44" s="9"/>
      <c r="N44" s="9" t="s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26" t="s">
        <v>13</v>
      </c>
      <c r="B45" s="13"/>
      <c r="C45" s="3"/>
      <c r="D45" s="25" t="s">
        <v>1</v>
      </c>
      <c r="E45" s="25"/>
      <c r="F45" s="25"/>
      <c r="G45" s="25"/>
      <c r="H45" s="25"/>
      <c r="I45" s="25"/>
      <c r="J45" s="25"/>
      <c r="K45" s="4" t="s">
        <v>2</v>
      </c>
      <c r="L45" s="4" t="s">
        <v>4</v>
      </c>
      <c r="N45" s="3"/>
      <c r="O45" s="3"/>
      <c r="P45" s="25" t="s">
        <v>1</v>
      </c>
      <c r="Q45" s="25"/>
      <c r="R45" s="25"/>
      <c r="S45" s="25"/>
      <c r="T45" s="25"/>
      <c r="U45" s="25"/>
      <c r="V45" s="25"/>
      <c r="W45" s="4" t="s">
        <v>2</v>
      </c>
      <c r="X45" s="4" t="s">
        <v>4</v>
      </c>
    </row>
    <row r="46" spans="1:24" x14ac:dyDescent="0.25">
      <c r="A46" s="27"/>
      <c r="B46" s="13"/>
      <c r="C46" s="3" t="s">
        <v>6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 t="s">
        <v>3</v>
      </c>
      <c r="L46" s="4" t="s">
        <v>5</v>
      </c>
      <c r="N46" s="3"/>
      <c r="O46" s="3" t="s">
        <v>6</v>
      </c>
      <c r="P46" s="4">
        <v>1</v>
      </c>
      <c r="Q46" s="4">
        <v>2</v>
      </c>
      <c r="R46" s="4">
        <v>3</v>
      </c>
      <c r="S46" s="4">
        <v>4</v>
      </c>
      <c r="T46" s="4">
        <v>5</v>
      </c>
      <c r="U46" s="4">
        <v>6</v>
      </c>
      <c r="V46" s="4">
        <v>7</v>
      </c>
      <c r="W46" s="4" t="s">
        <v>3</v>
      </c>
      <c r="X46" s="4" t="s">
        <v>5</v>
      </c>
    </row>
    <row r="47" spans="1:24" x14ac:dyDescent="0.25">
      <c r="A47" s="27"/>
      <c r="B47" s="14">
        <v>1</v>
      </c>
      <c r="C47" s="2" t="s">
        <v>160</v>
      </c>
      <c r="D47" s="2">
        <v>14</v>
      </c>
      <c r="E47" s="2">
        <v>25</v>
      </c>
      <c r="F47" s="2">
        <v>21</v>
      </c>
      <c r="G47" s="2">
        <v>24</v>
      </c>
      <c r="H47" s="2"/>
      <c r="I47" s="2"/>
      <c r="J47" s="2"/>
      <c r="K47" s="5">
        <f>SUM(D47:J47)</f>
        <v>84</v>
      </c>
      <c r="L47" s="5">
        <f>IF(K47&gt;85,"Over 85 limit",IF(K47&gt;65,4,IF(K47&gt;50,3,IF(K47&gt;35,2,IF(K47&gt;20,1,0)))))</f>
        <v>4</v>
      </c>
      <c r="N47" s="6">
        <v>1</v>
      </c>
      <c r="O47" s="2"/>
      <c r="P47" s="2"/>
      <c r="Q47" s="2"/>
      <c r="R47" s="2"/>
      <c r="S47" s="2"/>
      <c r="T47" s="2"/>
      <c r="U47" s="2"/>
      <c r="V47" s="2"/>
      <c r="W47" s="5">
        <f>SUM(P47:V47)</f>
        <v>0</v>
      </c>
      <c r="X47" s="5">
        <f>IF(W47&gt;85,"Over 85 limit",IF(W47&gt;65,4,IF(W47&gt;50,3,IF(W47&gt;35,2,IF(W47&gt;20,1,0)))))</f>
        <v>0</v>
      </c>
    </row>
    <row r="48" spans="1:24" x14ac:dyDescent="0.25">
      <c r="A48" s="27"/>
      <c r="B48" s="14">
        <v>2</v>
      </c>
      <c r="C48" s="2" t="s">
        <v>80</v>
      </c>
      <c r="D48" s="2"/>
      <c r="E48" s="2"/>
      <c r="F48" s="2"/>
      <c r="G48" s="2"/>
      <c r="H48" s="2">
        <v>14</v>
      </c>
      <c r="I48" s="2"/>
      <c r="J48" s="2"/>
      <c r="K48" s="5">
        <f t="shared" ref="K48:K54" si="12">SUM(D48:J48)</f>
        <v>14</v>
      </c>
      <c r="L48" s="5">
        <f t="shared" ref="L48:L54" si="13">IF(K48&gt;85,"Over 85 limit",IF(K48&gt;65,4,IF(K48&gt;50,3,IF(K48&gt;35,2,IF(K48&gt;20,1,0)))))</f>
        <v>0</v>
      </c>
      <c r="N48" s="6">
        <v>2</v>
      </c>
      <c r="O48" s="2"/>
      <c r="P48" s="2"/>
      <c r="Q48" s="2"/>
      <c r="R48" s="2"/>
      <c r="S48" s="2"/>
      <c r="T48" s="2"/>
      <c r="U48" s="2"/>
      <c r="V48" s="2"/>
      <c r="W48" s="5">
        <f t="shared" ref="W48:W54" si="14">SUM(P48:V48)</f>
        <v>0</v>
      </c>
      <c r="X48" s="5">
        <f t="shared" ref="X48:X54" si="15">IF(W48&gt;85,"Over 85 limit",IF(W48&gt;65,4,IF(W48&gt;50,3,IF(W48&gt;35,2,IF(W48&gt;20,1,0)))))</f>
        <v>0</v>
      </c>
    </row>
    <row r="49" spans="1:24" x14ac:dyDescent="0.25">
      <c r="A49" s="27"/>
      <c r="B49" s="14">
        <v>3</v>
      </c>
      <c r="C49" s="2"/>
      <c r="D49" s="2"/>
      <c r="E49" s="2"/>
      <c r="F49" s="2"/>
      <c r="G49" s="2"/>
      <c r="H49" s="2"/>
      <c r="I49" s="2"/>
      <c r="J49" s="2"/>
      <c r="K49" s="5">
        <f t="shared" si="12"/>
        <v>0</v>
      </c>
      <c r="L49" s="5">
        <f t="shared" si="13"/>
        <v>0</v>
      </c>
      <c r="N49" s="6">
        <v>3</v>
      </c>
      <c r="O49" s="2"/>
      <c r="P49" s="2"/>
      <c r="Q49" s="2"/>
      <c r="R49" s="2"/>
      <c r="S49" s="2"/>
      <c r="T49" s="2"/>
      <c r="U49" s="2"/>
      <c r="V49" s="2"/>
      <c r="W49" s="5">
        <f t="shared" si="14"/>
        <v>0</v>
      </c>
      <c r="X49" s="5">
        <f t="shared" si="15"/>
        <v>0</v>
      </c>
    </row>
    <row r="50" spans="1:24" x14ac:dyDescent="0.25">
      <c r="A50" s="27"/>
      <c r="B50" s="14">
        <v>4</v>
      </c>
      <c r="C50" s="2"/>
      <c r="D50" s="2"/>
      <c r="E50" s="2"/>
      <c r="F50" s="2"/>
      <c r="G50" s="2"/>
      <c r="H50" s="2"/>
      <c r="I50" s="2"/>
      <c r="J50" s="2"/>
      <c r="K50" s="5">
        <f t="shared" si="12"/>
        <v>0</v>
      </c>
      <c r="L50" s="5">
        <f t="shared" si="13"/>
        <v>0</v>
      </c>
      <c r="N50" s="6">
        <v>4</v>
      </c>
      <c r="O50" s="2"/>
      <c r="P50" s="2"/>
      <c r="Q50" s="2"/>
      <c r="R50" s="2"/>
      <c r="S50" s="2"/>
      <c r="T50" s="2"/>
      <c r="U50" s="2"/>
      <c r="V50" s="2"/>
      <c r="W50" s="5">
        <f t="shared" si="14"/>
        <v>0</v>
      </c>
      <c r="X50" s="5">
        <f t="shared" si="15"/>
        <v>0</v>
      </c>
    </row>
    <row r="51" spans="1:24" x14ac:dyDescent="0.25">
      <c r="A51" s="27"/>
      <c r="B51" s="14">
        <v>5</v>
      </c>
      <c r="C51" s="2"/>
      <c r="D51" s="2"/>
      <c r="E51" s="2"/>
      <c r="F51" s="2"/>
      <c r="G51" s="2"/>
      <c r="H51" s="2"/>
      <c r="I51" s="2"/>
      <c r="J51" s="2"/>
      <c r="K51" s="5">
        <f t="shared" si="12"/>
        <v>0</v>
      </c>
      <c r="L51" s="5">
        <f t="shared" si="13"/>
        <v>0</v>
      </c>
      <c r="N51" s="6">
        <v>5</v>
      </c>
      <c r="O51" s="2"/>
      <c r="P51" s="2"/>
      <c r="Q51" s="2"/>
      <c r="R51" s="2"/>
      <c r="S51" s="2"/>
      <c r="T51" s="2"/>
      <c r="U51" s="2"/>
      <c r="V51" s="2"/>
      <c r="W51" s="5">
        <f t="shared" si="14"/>
        <v>0</v>
      </c>
      <c r="X51" s="5">
        <f t="shared" si="15"/>
        <v>0</v>
      </c>
    </row>
    <row r="52" spans="1:24" x14ac:dyDescent="0.25">
      <c r="A52" s="27"/>
      <c r="B52" s="14">
        <v>6</v>
      </c>
      <c r="C52" s="2"/>
      <c r="D52" s="2"/>
      <c r="E52" s="2"/>
      <c r="F52" s="2"/>
      <c r="G52" s="2"/>
      <c r="H52" s="2"/>
      <c r="I52" s="2"/>
      <c r="J52" s="2"/>
      <c r="K52" s="5">
        <f t="shared" si="12"/>
        <v>0</v>
      </c>
      <c r="L52" s="5">
        <f t="shared" si="13"/>
        <v>0</v>
      </c>
      <c r="N52" s="6">
        <v>6</v>
      </c>
      <c r="O52" s="2"/>
      <c r="P52" s="2"/>
      <c r="Q52" s="2"/>
      <c r="R52" s="2"/>
      <c r="S52" s="2"/>
      <c r="T52" s="2"/>
      <c r="U52" s="2"/>
      <c r="V52" s="2"/>
      <c r="W52" s="5">
        <f t="shared" si="14"/>
        <v>0</v>
      </c>
      <c r="X52" s="5">
        <f t="shared" si="15"/>
        <v>0</v>
      </c>
    </row>
    <row r="53" spans="1:24" x14ac:dyDescent="0.25">
      <c r="A53" s="27"/>
      <c r="B53" s="14">
        <v>7</v>
      </c>
      <c r="C53" s="2"/>
      <c r="D53" s="2"/>
      <c r="E53" s="2"/>
      <c r="F53" s="2"/>
      <c r="G53" s="2"/>
      <c r="H53" s="2"/>
      <c r="I53" s="2"/>
      <c r="J53" s="2"/>
      <c r="K53" s="5">
        <f t="shared" si="12"/>
        <v>0</v>
      </c>
      <c r="L53" s="5">
        <f t="shared" si="13"/>
        <v>0</v>
      </c>
      <c r="N53" s="6">
        <v>7</v>
      </c>
      <c r="O53" s="2"/>
      <c r="P53" s="2"/>
      <c r="Q53" s="2"/>
      <c r="R53" s="2"/>
      <c r="S53" s="2"/>
      <c r="T53" s="2"/>
      <c r="U53" s="2"/>
      <c r="V53" s="2"/>
      <c r="W53" s="5">
        <f t="shared" si="14"/>
        <v>0</v>
      </c>
      <c r="X53" s="5">
        <f t="shared" si="15"/>
        <v>0</v>
      </c>
    </row>
    <row r="54" spans="1:24" x14ac:dyDescent="0.25">
      <c r="A54" s="28"/>
      <c r="B54" s="14">
        <v>8</v>
      </c>
      <c r="C54" s="2"/>
      <c r="D54" s="2"/>
      <c r="E54" s="2"/>
      <c r="F54" s="2"/>
      <c r="G54" s="2"/>
      <c r="H54" s="2"/>
      <c r="I54" s="2"/>
      <c r="J54" s="2"/>
      <c r="K54" s="5">
        <f t="shared" si="12"/>
        <v>0</v>
      </c>
      <c r="L54" s="5">
        <f t="shared" si="13"/>
        <v>0</v>
      </c>
      <c r="N54" s="6">
        <v>8</v>
      </c>
      <c r="O54" s="2"/>
      <c r="P54" s="2"/>
      <c r="Q54" s="2"/>
      <c r="R54" s="2"/>
      <c r="S54" s="2"/>
      <c r="T54" s="2"/>
      <c r="U54" s="2"/>
      <c r="V54" s="2"/>
      <c r="W54" s="5">
        <f t="shared" si="14"/>
        <v>0</v>
      </c>
      <c r="X54" s="5">
        <f t="shared" si="15"/>
        <v>0</v>
      </c>
    </row>
    <row r="57" spans="1:24" x14ac:dyDescent="0.25">
      <c r="B57" s="9" t="s">
        <v>0</v>
      </c>
      <c r="C57" s="16">
        <v>43222</v>
      </c>
      <c r="D57" s="9"/>
      <c r="E57" s="9"/>
      <c r="F57" s="9"/>
      <c r="G57" s="9"/>
      <c r="H57" s="9"/>
      <c r="I57" s="9"/>
      <c r="J57" s="9"/>
      <c r="K57" s="9"/>
      <c r="L57" s="9"/>
      <c r="N57" s="9" t="s">
        <v>0</v>
      </c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14</v>
      </c>
      <c r="B58" s="13"/>
      <c r="C58" s="3"/>
      <c r="D58" s="25" t="s">
        <v>1</v>
      </c>
      <c r="E58" s="25"/>
      <c r="F58" s="25"/>
      <c r="G58" s="25"/>
      <c r="H58" s="25"/>
      <c r="I58" s="25"/>
      <c r="J58" s="25"/>
      <c r="K58" s="4" t="s">
        <v>2</v>
      </c>
      <c r="L58" s="4" t="s">
        <v>4</v>
      </c>
      <c r="N58" s="3"/>
      <c r="O58" s="3"/>
      <c r="P58" s="25" t="s">
        <v>1</v>
      </c>
      <c r="Q58" s="25"/>
      <c r="R58" s="25"/>
      <c r="S58" s="25"/>
      <c r="T58" s="25"/>
      <c r="U58" s="25"/>
      <c r="V58" s="25"/>
      <c r="W58" s="4" t="s">
        <v>2</v>
      </c>
      <c r="X58" s="4" t="s">
        <v>4</v>
      </c>
    </row>
    <row r="59" spans="1:24" x14ac:dyDescent="0.25">
      <c r="A59" s="27"/>
      <c r="B59" s="13"/>
      <c r="C59" s="3" t="s">
        <v>6</v>
      </c>
      <c r="D59" s="4">
        <v>1</v>
      </c>
      <c r="E59" s="4">
        <v>2</v>
      </c>
      <c r="F59" s="4">
        <v>3</v>
      </c>
      <c r="G59" s="4">
        <v>4</v>
      </c>
      <c r="H59" s="4">
        <v>5</v>
      </c>
      <c r="I59" s="4">
        <v>6</v>
      </c>
      <c r="J59" s="4">
        <v>7</v>
      </c>
      <c r="K59" s="4" t="s">
        <v>3</v>
      </c>
      <c r="L59" s="4" t="s">
        <v>5</v>
      </c>
      <c r="N59" s="3"/>
      <c r="O59" s="3" t="s">
        <v>6</v>
      </c>
      <c r="P59" s="4">
        <v>1</v>
      </c>
      <c r="Q59" s="4">
        <v>2</v>
      </c>
      <c r="R59" s="4">
        <v>3</v>
      </c>
      <c r="S59" s="4">
        <v>4</v>
      </c>
      <c r="T59" s="4">
        <v>5</v>
      </c>
      <c r="U59" s="4">
        <v>6</v>
      </c>
      <c r="V59" s="4">
        <v>7</v>
      </c>
      <c r="W59" s="4" t="s">
        <v>3</v>
      </c>
      <c r="X59" s="4" t="s">
        <v>5</v>
      </c>
    </row>
    <row r="60" spans="1:24" x14ac:dyDescent="0.25">
      <c r="A60" s="27"/>
      <c r="B60" s="14">
        <v>1</v>
      </c>
      <c r="C60" s="2" t="s">
        <v>96</v>
      </c>
      <c r="D60" s="2">
        <v>14</v>
      </c>
      <c r="E60" s="2">
        <v>23</v>
      </c>
      <c r="F60" s="2">
        <v>14</v>
      </c>
      <c r="G60" s="2">
        <v>10</v>
      </c>
      <c r="H60" s="2">
        <v>17</v>
      </c>
      <c r="I60" s="2"/>
      <c r="J60" s="2"/>
      <c r="K60" s="5">
        <f>SUM(D60:J60)</f>
        <v>78</v>
      </c>
      <c r="L60" s="5">
        <f>IF(K60&gt;85,"Over 85 limit",IF(K60&gt;65,4,IF(K60&gt;50,3,IF(K60&gt;35,2,IF(K60&gt;20,1,0)))))</f>
        <v>4</v>
      </c>
      <c r="N60" s="6">
        <v>1</v>
      </c>
      <c r="O60" s="2"/>
      <c r="P60" s="2"/>
      <c r="Q60" s="2"/>
      <c r="R60" s="2"/>
      <c r="S60" s="2"/>
      <c r="T60" s="2"/>
      <c r="U60" s="2"/>
      <c r="V60" s="2"/>
      <c r="W60" s="5">
        <f>SUM(P60:V60)</f>
        <v>0</v>
      </c>
      <c r="X60" s="5">
        <f>IF(W60&gt;85,"Over 85 limit",IF(W60&gt;65,4,IF(W60&gt;50,3,IF(W60&gt;35,2,IF(W60&gt;20,1,0)))))</f>
        <v>0</v>
      </c>
    </row>
    <row r="61" spans="1:24" x14ac:dyDescent="0.25">
      <c r="A61" s="27"/>
      <c r="B61" s="14">
        <v>2</v>
      </c>
      <c r="C61" s="2" t="s">
        <v>80</v>
      </c>
      <c r="D61" s="2"/>
      <c r="E61" s="2"/>
      <c r="F61" s="2"/>
      <c r="G61" s="2"/>
      <c r="H61" s="2">
        <v>8</v>
      </c>
      <c r="I61" s="2">
        <v>14</v>
      </c>
      <c r="J61" s="2"/>
      <c r="K61" s="5">
        <f t="shared" ref="K61:K67" si="16">SUM(D61:J61)</f>
        <v>22</v>
      </c>
      <c r="L61" s="5">
        <f t="shared" ref="L61:L67" si="17">IF(K61&gt;85,"Over 85 limit",IF(K61&gt;65,4,IF(K61&gt;50,3,IF(K61&gt;35,2,IF(K61&gt;20,1,0)))))</f>
        <v>1</v>
      </c>
      <c r="N61" s="6">
        <v>2</v>
      </c>
      <c r="O61" s="2"/>
      <c r="P61" s="2"/>
      <c r="Q61" s="2"/>
      <c r="R61" s="2"/>
      <c r="S61" s="2"/>
      <c r="T61" s="2"/>
      <c r="U61" s="2"/>
      <c r="V61" s="2"/>
      <c r="W61" s="5">
        <f t="shared" ref="W61:W67" si="18">SUM(P61:V61)</f>
        <v>0</v>
      </c>
      <c r="X61" s="5">
        <f t="shared" ref="X61:X67" si="19">IF(W61&gt;85,"Over 85 limit",IF(W61&gt;65,4,IF(W61&gt;50,3,IF(W61&gt;35,2,IF(W61&gt;20,1,0)))))</f>
        <v>0</v>
      </c>
    </row>
    <row r="62" spans="1:24" x14ac:dyDescent="0.25">
      <c r="A62" s="27"/>
      <c r="B62" s="14">
        <v>3</v>
      </c>
      <c r="C62" s="2"/>
      <c r="D62" s="2"/>
      <c r="E62" s="2"/>
      <c r="F62" s="2"/>
      <c r="G62" s="2"/>
      <c r="H62" s="2"/>
      <c r="I62" s="2"/>
      <c r="J62" s="2"/>
      <c r="K62" s="5">
        <f t="shared" si="16"/>
        <v>0</v>
      </c>
      <c r="L62" s="5">
        <f t="shared" si="17"/>
        <v>0</v>
      </c>
      <c r="N62" s="6">
        <v>3</v>
      </c>
      <c r="O62" s="2"/>
      <c r="P62" s="2"/>
      <c r="Q62" s="2"/>
      <c r="R62" s="2"/>
      <c r="S62" s="2"/>
      <c r="T62" s="2"/>
      <c r="U62" s="2"/>
      <c r="V62" s="2"/>
      <c r="W62" s="5">
        <f t="shared" si="18"/>
        <v>0</v>
      </c>
      <c r="X62" s="5">
        <f t="shared" si="19"/>
        <v>0</v>
      </c>
    </row>
    <row r="63" spans="1:24" x14ac:dyDescent="0.25">
      <c r="A63" s="27"/>
      <c r="B63" s="14">
        <v>4</v>
      </c>
      <c r="C63" s="2"/>
      <c r="D63" s="2"/>
      <c r="E63" s="2"/>
      <c r="F63" s="2"/>
      <c r="G63" s="2"/>
      <c r="H63" s="2"/>
      <c r="I63" s="2"/>
      <c r="J63" s="2"/>
      <c r="K63" s="5">
        <f t="shared" si="16"/>
        <v>0</v>
      </c>
      <c r="L63" s="5">
        <f t="shared" si="17"/>
        <v>0</v>
      </c>
      <c r="N63" s="6">
        <v>4</v>
      </c>
      <c r="O63" s="2"/>
      <c r="P63" s="2"/>
      <c r="Q63" s="2"/>
      <c r="R63" s="2"/>
      <c r="S63" s="2"/>
      <c r="T63" s="2"/>
      <c r="U63" s="2"/>
      <c r="V63" s="2"/>
      <c r="W63" s="5">
        <f t="shared" si="18"/>
        <v>0</v>
      </c>
      <c r="X63" s="5">
        <f t="shared" si="19"/>
        <v>0</v>
      </c>
    </row>
    <row r="64" spans="1:24" x14ac:dyDescent="0.25">
      <c r="A64" s="27"/>
      <c r="B64" s="14">
        <v>5</v>
      </c>
      <c r="C64" s="2"/>
      <c r="D64" s="2"/>
      <c r="E64" s="2"/>
      <c r="F64" s="2"/>
      <c r="G64" s="2"/>
      <c r="H64" s="2"/>
      <c r="I64" s="2"/>
      <c r="J64" s="2"/>
      <c r="K64" s="5">
        <f t="shared" si="16"/>
        <v>0</v>
      </c>
      <c r="L64" s="5">
        <f t="shared" si="17"/>
        <v>0</v>
      </c>
      <c r="N64" s="6">
        <v>5</v>
      </c>
      <c r="O64" s="2"/>
      <c r="P64" s="2"/>
      <c r="Q64" s="2"/>
      <c r="R64" s="2"/>
      <c r="S64" s="2"/>
      <c r="T64" s="2"/>
      <c r="U64" s="2"/>
      <c r="V64" s="2"/>
      <c r="W64" s="5">
        <f t="shared" si="18"/>
        <v>0</v>
      </c>
      <c r="X64" s="5">
        <f t="shared" si="19"/>
        <v>0</v>
      </c>
    </row>
    <row r="65" spans="1:24" x14ac:dyDescent="0.25">
      <c r="A65" s="27"/>
      <c r="B65" s="14">
        <v>6</v>
      </c>
      <c r="C65" s="2"/>
      <c r="D65" s="2"/>
      <c r="E65" s="2"/>
      <c r="F65" s="2"/>
      <c r="G65" s="2"/>
      <c r="H65" s="2"/>
      <c r="I65" s="2"/>
      <c r="J65" s="2"/>
      <c r="K65" s="5">
        <f t="shared" si="16"/>
        <v>0</v>
      </c>
      <c r="L65" s="5">
        <f t="shared" si="17"/>
        <v>0</v>
      </c>
      <c r="N65" s="6">
        <v>6</v>
      </c>
      <c r="O65" s="2"/>
      <c r="P65" s="2"/>
      <c r="Q65" s="2"/>
      <c r="R65" s="2"/>
      <c r="S65" s="2"/>
      <c r="T65" s="2"/>
      <c r="U65" s="2"/>
      <c r="V65" s="2"/>
      <c r="W65" s="5">
        <f t="shared" si="18"/>
        <v>0</v>
      </c>
      <c r="X65" s="5">
        <f t="shared" si="19"/>
        <v>0</v>
      </c>
    </row>
    <row r="66" spans="1:24" x14ac:dyDescent="0.25">
      <c r="A66" s="27"/>
      <c r="B66" s="14">
        <v>7</v>
      </c>
      <c r="C66" s="2"/>
      <c r="D66" s="2"/>
      <c r="E66" s="2"/>
      <c r="F66" s="2"/>
      <c r="G66" s="2"/>
      <c r="H66" s="2"/>
      <c r="I66" s="2"/>
      <c r="J66" s="2"/>
      <c r="K66" s="5">
        <f t="shared" si="16"/>
        <v>0</v>
      </c>
      <c r="L66" s="5">
        <f t="shared" si="17"/>
        <v>0</v>
      </c>
      <c r="N66" s="6">
        <v>7</v>
      </c>
      <c r="O66" s="2"/>
      <c r="P66" s="2"/>
      <c r="Q66" s="2"/>
      <c r="R66" s="2"/>
      <c r="S66" s="2"/>
      <c r="T66" s="2"/>
      <c r="U66" s="2"/>
      <c r="V66" s="2"/>
      <c r="W66" s="5">
        <f t="shared" si="18"/>
        <v>0</v>
      </c>
      <c r="X66" s="5">
        <f t="shared" si="19"/>
        <v>0</v>
      </c>
    </row>
    <row r="67" spans="1:24" x14ac:dyDescent="0.25">
      <c r="A67" s="28"/>
      <c r="B67" s="14">
        <v>8</v>
      </c>
      <c r="C67" s="2"/>
      <c r="D67" s="2"/>
      <c r="E67" s="2"/>
      <c r="F67" s="2"/>
      <c r="G67" s="2"/>
      <c r="H67" s="2"/>
      <c r="I67" s="2"/>
      <c r="J67" s="2"/>
      <c r="K67" s="5">
        <f t="shared" si="16"/>
        <v>0</v>
      </c>
      <c r="L67" s="5">
        <f t="shared" si="17"/>
        <v>0</v>
      </c>
      <c r="N67" s="6">
        <v>8</v>
      </c>
      <c r="O67" s="2"/>
      <c r="P67" s="2"/>
      <c r="Q67" s="2"/>
      <c r="R67" s="2"/>
      <c r="S67" s="2"/>
      <c r="T67" s="2"/>
      <c r="U67" s="2"/>
      <c r="V67" s="2"/>
      <c r="W67" s="5">
        <f t="shared" si="18"/>
        <v>0</v>
      </c>
      <c r="X67" s="5">
        <f t="shared" si="19"/>
        <v>0</v>
      </c>
    </row>
    <row r="70" spans="1:24" x14ac:dyDescent="0.25">
      <c r="B70" s="9" t="s">
        <v>0</v>
      </c>
      <c r="C70" s="21">
        <v>43231</v>
      </c>
      <c r="D70" s="9"/>
      <c r="E70" s="9"/>
      <c r="F70" s="9"/>
      <c r="G70" s="9"/>
      <c r="H70" s="9"/>
      <c r="I70" s="9"/>
      <c r="J70" s="9"/>
      <c r="K70" s="9"/>
      <c r="L70" s="9"/>
      <c r="N70" s="9" t="s">
        <v>0</v>
      </c>
      <c r="O70" s="9" t="s">
        <v>190</v>
      </c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15</v>
      </c>
      <c r="B71" s="13"/>
      <c r="C71" s="3"/>
      <c r="D71" s="25" t="s">
        <v>1</v>
      </c>
      <c r="E71" s="25"/>
      <c r="F71" s="25"/>
      <c r="G71" s="25"/>
      <c r="H71" s="25"/>
      <c r="I71" s="25"/>
      <c r="J71" s="25"/>
      <c r="K71" s="4" t="s">
        <v>2</v>
      </c>
      <c r="L71" s="4" t="s">
        <v>4</v>
      </c>
      <c r="N71" s="3"/>
      <c r="O71" s="3"/>
      <c r="P71" s="25" t="s">
        <v>1</v>
      </c>
      <c r="Q71" s="25"/>
      <c r="R71" s="25"/>
      <c r="S71" s="25"/>
      <c r="T71" s="25"/>
      <c r="U71" s="25"/>
      <c r="V71" s="25"/>
      <c r="W71" s="4" t="s">
        <v>2</v>
      </c>
      <c r="X71" s="4" t="s">
        <v>4</v>
      </c>
    </row>
    <row r="72" spans="1:24" x14ac:dyDescent="0.25">
      <c r="A72" s="27"/>
      <c r="B72" s="13"/>
      <c r="C72" s="3" t="s">
        <v>6</v>
      </c>
      <c r="D72" s="4">
        <v>1</v>
      </c>
      <c r="E72" s="4">
        <v>2</v>
      </c>
      <c r="F72" s="4">
        <v>3</v>
      </c>
      <c r="G72" s="4">
        <v>4</v>
      </c>
      <c r="H72" s="4">
        <v>5</v>
      </c>
      <c r="I72" s="4">
        <v>6</v>
      </c>
      <c r="J72" s="4">
        <v>7</v>
      </c>
      <c r="K72" s="4" t="s">
        <v>3</v>
      </c>
      <c r="L72" s="4" t="s">
        <v>5</v>
      </c>
      <c r="N72" s="3"/>
      <c r="O72" s="3" t="s">
        <v>6</v>
      </c>
      <c r="P72" s="4">
        <v>1</v>
      </c>
      <c r="Q72" s="4">
        <v>2</v>
      </c>
      <c r="R72" s="4">
        <v>3</v>
      </c>
      <c r="S72" s="4">
        <v>4</v>
      </c>
      <c r="T72" s="4">
        <v>5</v>
      </c>
      <c r="U72" s="4">
        <v>6</v>
      </c>
      <c r="V72" s="4">
        <v>7</v>
      </c>
      <c r="W72" s="4" t="s">
        <v>3</v>
      </c>
      <c r="X72" s="4" t="s">
        <v>5</v>
      </c>
    </row>
    <row r="73" spans="1:24" x14ac:dyDescent="0.25">
      <c r="A73" s="27"/>
      <c r="B73" s="14">
        <v>1</v>
      </c>
      <c r="C73" s="2" t="s">
        <v>117</v>
      </c>
      <c r="D73" s="2">
        <v>12</v>
      </c>
      <c r="E73" s="2">
        <v>32</v>
      </c>
      <c r="F73" s="2">
        <v>17</v>
      </c>
      <c r="G73" s="2">
        <v>20</v>
      </c>
      <c r="H73" s="2"/>
      <c r="I73" s="2"/>
      <c r="J73" s="2"/>
      <c r="K73" s="5">
        <f>SUM(D73:J73)</f>
        <v>81</v>
      </c>
      <c r="L73" s="5">
        <f>IF(K73&gt;85,"Over 85 limit",IF(K73&gt;65,4,IF(K73&gt;50,3,IF(K73&gt;35,2,IF(K73&gt;20,1,0)))))</f>
        <v>4</v>
      </c>
      <c r="N73" s="6">
        <v>1</v>
      </c>
      <c r="O73" s="2" t="s">
        <v>96</v>
      </c>
      <c r="P73" s="2">
        <v>26</v>
      </c>
      <c r="Q73" s="2">
        <v>21</v>
      </c>
      <c r="R73" s="2">
        <v>27</v>
      </c>
      <c r="S73" s="2"/>
      <c r="T73" s="2"/>
      <c r="U73" s="2"/>
      <c r="V73" s="2"/>
      <c r="W73" s="5">
        <f>SUM(P73:V73)</f>
        <v>74</v>
      </c>
      <c r="X73" s="5">
        <f>IF(W73&gt;85,"Over 85 limit",IF(W73&gt;65,4,IF(W73&gt;50,3,IF(W73&gt;35,2,IF(W73&gt;20,1,0)))))</f>
        <v>4</v>
      </c>
    </row>
    <row r="74" spans="1:24" x14ac:dyDescent="0.25">
      <c r="A74" s="27"/>
      <c r="B74" s="14">
        <v>2</v>
      </c>
      <c r="C74" s="2" t="s">
        <v>96</v>
      </c>
      <c r="D74" s="2"/>
      <c r="E74" s="2"/>
      <c r="F74" s="2"/>
      <c r="G74" s="2">
        <v>12</v>
      </c>
      <c r="H74" s="2"/>
      <c r="I74" s="2"/>
      <c r="J74" s="2"/>
      <c r="K74" s="5">
        <f t="shared" ref="K74:K80" si="20">SUM(D74:J74)</f>
        <v>12</v>
      </c>
      <c r="L74" s="5">
        <f t="shared" ref="L74:L80" si="21">IF(K74&gt;85,"Over 85 limit",IF(K74&gt;65,4,IF(K74&gt;50,3,IF(K74&gt;35,2,IF(K74&gt;20,1,0)))))</f>
        <v>0</v>
      </c>
      <c r="N74" s="6">
        <v>2</v>
      </c>
      <c r="O74" s="2" t="s">
        <v>80</v>
      </c>
      <c r="P74" s="2"/>
      <c r="Q74" s="2"/>
      <c r="R74" s="2">
        <v>14</v>
      </c>
      <c r="S74" s="2">
        <v>9</v>
      </c>
      <c r="T74" s="2"/>
      <c r="U74" s="2"/>
      <c r="V74" s="2"/>
      <c r="W74" s="5">
        <f t="shared" ref="W74:W80" si="22">SUM(P74:V74)</f>
        <v>23</v>
      </c>
      <c r="X74" s="5">
        <f t="shared" ref="X74:X80" si="23">IF(W74&gt;85,"Over 85 limit",IF(W74&gt;65,4,IF(W74&gt;50,3,IF(W74&gt;35,2,IF(W74&gt;20,1,0)))))</f>
        <v>1</v>
      </c>
    </row>
    <row r="75" spans="1:24" x14ac:dyDescent="0.25">
      <c r="A75" s="27"/>
      <c r="B75" s="14">
        <v>3</v>
      </c>
      <c r="C75" s="2" t="s">
        <v>116</v>
      </c>
      <c r="D75" s="2"/>
      <c r="E75" s="2"/>
      <c r="F75" s="2"/>
      <c r="G75" s="2"/>
      <c r="H75" s="2">
        <v>28</v>
      </c>
      <c r="I75" s="2"/>
      <c r="J75" s="2"/>
      <c r="K75" s="5">
        <f t="shared" si="20"/>
        <v>28</v>
      </c>
      <c r="L75" s="5">
        <f t="shared" si="21"/>
        <v>1</v>
      </c>
      <c r="N75" s="6">
        <v>3</v>
      </c>
      <c r="O75" s="2"/>
      <c r="P75" s="2"/>
      <c r="Q75" s="2"/>
      <c r="R75" s="2"/>
      <c r="S75" s="2"/>
      <c r="T75" s="2"/>
      <c r="U75" s="2"/>
      <c r="V75" s="2"/>
      <c r="W75" s="5">
        <f t="shared" si="22"/>
        <v>0</v>
      </c>
      <c r="X75" s="5">
        <f t="shared" si="23"/>
        <v>0</v>
      </c>
    </row>
    <row r="76" spans="1:24" x14ac:dyDescent="0.25">
      <c r="A76" s="27"/>
      <c r="B76" s="14">
        <v>4</v>
      </c>
      <c r="C76" s="2" t="s">
        <v>160</v>
      </c>
      <c r="D76" s="2"/>
      <c r="E76" s="2"/>
      <c r="F76" s="2"/>
      <c r="G76" s="2"/>
      <c r="H76" s="2"/>
      <c r="I76" s="2">
        <v>19</v>
      </c>
      <c r="J76" s="2">
        <v>10</v>
      </c>
      <c r="K76" s="5">
        <f t="shared" si="20"/>
        <v>29</v>
      </c>
      <c r="L76" s="5">
        <f t="shared" si="21"/>
        <v>1</v>
      </c>
      <c r="N76" s="6">
        <v>4</v>
      </c>
      <c r="O76" s="2"/>
      <c r="P76" s="2"/>
      <c r="Q76" s="2"/>
      <c r="R76" s="2"/>
      <c r="S76" s="2"/>
      <c r="T76" s="2"/>
      <c r="U76" s="2"/>
      <c r="V76" s="2"/>
      <c r="W76" s="5">
        <f t="shared" si="22"/>
        <v>0</v>
      </c>
      <c r="X76" s="5">
        <f t="shared" si="23"/>
        <v>0</v>
      </c>
    </row>
    <row r="77" spans="1:24" x14ac:dyDescent="0.25">
      <c r="A77" s="27"/>
      <c r="B77" s="14">
        <v>5</v>
      </c>
      <c r="C77" s="2"/>
      <c r="D77" s="2"/>
      <c r="E77" s="2"/>
      <c r="F77" s="2"/>
      <c r="G77" s="2"/>
      <c r="H77" s="2"/>
      <c r="I77" s="2"/>
      <c r="J77" s="2"/>
      <c r="K77" s="5">
        <f t="shared" si="20"/>
        <v>0</v>
      </c>
      <c r="L77" s="5">
        <f t="shared" si="21"/>
        <v>0</v>
      </c>
      <c r="N77" s="6">
        <v>5</v>
      </c>
      <c r="O77" s="2"/>
      <c r="P77" s="2"/>
      <c r="Q77" s="2"/>
      <c r="R77" s="2"/>
      <c r="S77" s="2"/>
      <c r="T77" s="2"/>
      <c r="U77" s="2"/>
      <c r="V77" s="2"/>
      <c r="W77" s="5">
        <f t="shared" si="22"/>
        <v>0</v>
      </c>
      <c r="X77" s="5">
        <f t="shared" si="23"/>
        <v>0</v>
      </c>
    </row>
    <row r="78" spans="1:24" x14ac:dyDescent="0.25">
      <c r="A78" s="27"/>
      <c r="B78" s="14">
        <v>6</v>
      </c>
      <c r="C78" s="2"/>
      <c r="D78" s="2"/>
      <c r="E78" s="2"/>
      <c r="F78" s="2"/>
      <c r="G78" s="2"/>
      <c r="H78" s="2"/>
      <c r="I78" s="2"/>
      <c r="J78" s="2"/>
      <c r="K78" s="5">
        <f t="shared" si="20"/>
        <v>0</v>
      </c>
      <c r="L78" s="5">
        <f t="shared" si="21"/>
        <v>0</v>
      </c>
      <c r="N78" s="6">
        <v>6</v>
      </c>
      <c r="O78" s="2"/>
      <c r="P78" s="2"/>
      <c r="Q78" s="2"/>
      <c r="R78" s="2"/>
      <c r="S78" s="2"/>
      <c r="T78" s="2"/>
      <c r="U78" s="2"/>
      <c r="V78" s="2"/>
      <c r="W78" s="5">
        <f t="shared" si="22"/>
        <v>0</v>
      </c>
      <c r="X78" s="5">
        <f t="shared" si="23"/>
        <v>0</v>
      </c>
    </row>
    <row r="79" spans="1:24" x14ac:dyDescent="0.25">
      <c r="A79" s="27"/>
      <c r="B79" s="14">
        <v>7</v>
      </c>
      <c r="C79" s="2"/>
      <c r="D79" s="2"/>
      <c r="E79" s="2"/>
      <c r="F79" s="2"/>
      <c r="G79" s="2"/>
      <c r="H79" s="2"/>
      <c r="I79" s="2"/>
      <c r="J79" s="2"/>
      <c r="K79" s="5">
        <f t="shared" si="20"/>
        <v>0</v>
      </c>
      <c r="L79" s="5">
        <f t="shared" si="21"/>
        <v>0</v>
      </c>
      <c r="N79" s="6">
        <v>7</v>
      </c>
      <c r="O79" s="2"/>
      <c r="P79" s="2"/>
      <c r="Q79" s="2"/>
      <c r="R79" s="2"/>
      <c r="S79" s="2"/>
      <c r="T79" s="2"/>
      <c r="U79" s="2"/>
      <c r="V79" s="2"/>
      <c r="W79" s="5">
        <f t="shared" si="22"/>
        <v>0</v>
      </c>
      <c r="X79" s="5">
        <f t="shared" si="23"/>
        <v>0</v>
      </c>
    </row>
    <row r="80" spans="1:24" x14ac:dyDescent="0.25">
      <c r="A80" s="28"/>
      <c r="B80" s="14">
        <v>8</v>
      </c>
      <c r="C80" s="2"/>
      <c r="D80" s="2"/>
      <c r="E80" s="2"/>
      <c r="F80" s="2"/>
      <c r="G80" s="2"/>
      <c r="H80" s="2"/>
      <c r="I80" s="2"/>
      <c r="J80" s="2"/>
      <c r="K80" s="5">
        <f t="shared" si="20"/>
        <v>0</v>
      </c>
      <c r="L80" s="5">
        <f t="shared" si="21"/>
        <v>0</v>
      </c>
      <c r="N80" s="6">
        <v>8</v>
      </c>
      <c r="O80" s="2"/>
      <c r="P80" s="2"/>
      <c r="Q80" s="2"/>
      <c r="R80" s="2"/>
      <c r="S80" s="2"/>
      <c r="T80" s="2"/>
      <c r="U80" s="2"/>
      <c r="V80" s="2"/>
      <c r="W80" s="5">
        <f t="shared" si="22"/>
        <v>0</v>
      </c>
      <c r="X80" s="5">
        <f t="shared" si="23"/>
        <v>0</v>
      </c>
    </row>
    <row r="83" spans="1:24" x14ac:dyDescent="0.25">
      <c r="B83" s="9" t="s">
        <v>0</v>
      </c>
      <c r="C83" s="21">
        <v>43235</v>
      </c>
      <c r="D83" s="9"/>
      <c r="E83" s="9"/>
      <c r="F83" s="9"/>
      <c r="G83" s="9"/>
      <c r="H83" s="9"/>
      <c r="I83" s="9"/>
      <c r="J83" s="9"/>
      <c r="K83" s="9"/>
      <c r="L83" s="9"/>
      <c r="N83" s="9" t="s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16</v>
      </c>
      <c r="B84" s="13"/>
      <c r="C84" s="3"/>
      <c r="D84" s="25" t="s">
        <v>1</v>
      </c>
      <c r="E84" s="25"/>
      <c r="F84" s="25"/>
      <c r="G84" s="25"/>
      <c r="H84" s="25"/>
      <c r="I84" s="25"/>
      <c r="J84" s="25"/>
      <c r="K84" s="4" t="s">
        <v>2</v>
      </c>
      <c r="L84" s="4" t="s">
        <v>4</v>
      </c>
      <c r="N84" s="3"/>
      <c r="O84" s="3"/>
      <c r="P84" s="25" t="s">
        <v>1</v>
      </c>
      <c r="Q84" s="25"/>
      <c r="R84" s="25"/>
      <c r="S84" s="25"/>
      <c r="T84" s="25"/>
      <c r="U84" s="25"/>
      <c r="V84" s="25"/>
      <c r="W84" s="4" t="s">
        <v>2</v>
      </c>
      <c r="X84" s="4" t="s">
        <v>4</v>
      </c>
    </row>
    <row r="85" spans="1:24" x14ac:dyDescent="0.25">
      <c r="A85" s="27"/>
      <c r="B85" s="13"/>
      <c r="C85" s="3" t="s">
        <v>6</v>
      </c>
      <c r="D85" s="4">
        <v>1</v>
      </c>
      <c r="E85" s="4">
        <v>2</v>
      </c>
      <c r="F85" s="4">
        <v>3</v>
      </c>
      <c r="G85" s="4">
        <v>4</v>
      </c>
      <c r="H85" s="4">
        <v>5</v>
      </c>
      <c r="I85" s="4">
        <v>6</v>
      </c>
      <c r="J85" s="4">
        <v>7</v>
      </c>
      <c r="K85" s="4" t="s">
        <v>3</v>
      </c>
      <c r="L85" s="4" t="s">
        <v>5</v>
      </c>
      <c r="N85" s="3"/>
      <c r="O85" s="3" t="s">
        <v>6</v>
      </c>
      <c r="P85" s="4">
        <v>1</v>
      </c>
      <c r="Q85" s="4">
        <v>2</v>
      </c>
      <c r="R85" s="4">
        <v>3</v>
      </c>
      <c r="S85" s="4">
        <v>4</v>
      </c>
      <c r="T85" s="4">
        <v>5</v>
      </c>
      <c r="U85" s="4">
        <v>6</v>
      </c>
      <c r="V85" s="4">
        <v>7</v>
      </c>
      <c r="W85" s="4" t="s">
        <v>3</v>
      </c>
      <c r="X85" s="4" t="s">
        <v>5</v>
      </c>
    </row>
    <row r="86" spans="1:24" x14ac:dyDescent="0.25">
      <c r="A86" s="27"/>
      <c r="B86" s="14">
        <v>1</v>
      </c>
      <c r="C86" s="2" t="s">
        <v>160</v>
      </c>
      <c r="D86" s="2">
        <v>12</v>
      </c>
      <c r="E86" s="2">
        <v>20</v>
      </c>
      <c r="F86" s="2">
        <v>20</v>
      </c>
      <c r="G86" s="2">
        <v>11</v>
      </c>
      <c r="H86" s="2"/>
      <c r="I86" s="2"/>
      <c r="J86" s="2"/>
      <c r="K86" s="5">
        <f>SUM(D86:J86)</f>
        <v>63</v>
      </c>
      <c r="L86" s="5">
        <f>IF(K86&gt;85,"Over 85 limit",IF(K86&gt;65,4,IF(K86&gt;50,3,IF(K86&gt;35,2,IF(K86&gt;20,1,0)))))</f>
        <v>3</v>
      </c>
      <c r="N86" s="6">
        <v>1</v>
      </c>
      <c r="O86" s="2"/>
      <c r="P86" s="2"/>
      <c r="Q86" s="2"/>
      <c r="R86" s="2"/>
      <c r="S86" s="2"/>
      <c r="T86" s="2"/>
      <c r="U86" s="2"/>
      <c r="V86" s="2"/>
      <c r="W86" s="5">
        <f>SUM(P86:V86)</f>
        <v>0</v>
      </c>
      <c r="X86" s="5">
        <f>IF(W86&gt;85,"Over 85 limit",IF(W86&gt;65,4,IF(W86&gt;50,3,IF(W86&gt;35,2,IF(W86&gt;20,1,0)))))</f>
        <v>0</v>
      </c>
    </row>
    <row r="87" spans="1:24" x14ac:dyDescent="0.25">
      <c r="A87" s="27"/>
      <c r="B87" s="14">
        <v>2</v>
      </c>
      <c r="C87" s="2"/>
      <c r="D87" s="2"/>
      <c r="E87" s="2"/>
      <c r="F87" s="2"/>
      <c r="G87" s="2"/>
      <c r="H87" s="2"/>
      <c r="I87" s="2"/>
      <c r="J87" s="2"/>
      <c r="K87" s="5">
        <f t="shared" ref="K87:K93" si="24">SUM(D87:J87)</f>
        <v>0</v>
      </c>
      <c r="L87" s="5">
        <f t="shared" ref="L87:L93" si="25">IF(K87&gt;85,"Over 85 limit",IF(K87&gt;65,4,IF(K87&gt;50,3,IF(K87&gt;35,2,IF(K87&gt;20,1,0)))))</f>
        <v>0</v>
      </c>
      <c r="N87" s="6">
        <v>2</v>
      </c>
      <c r="O87" s="2"/>
      <c r="P87" s="2"/>
      <c r="Q87" s="2"/>
      <c r="R87" s="2"/>
      <c r="S87" s="2"/>
      <c r="T87" s="2"/>
      <c r="U87" s="2"/>
      <c r="V87" s="2"/>
      <c r="W87" s="5">
        <f t="shared" ref="W87:W93" si="26">SUM(P87:V87)</f>
        <v>0</v>
      </c>
      <c r="X87" s="5">
        <f t="shared" ref="X87:X93" si="27">IF(W87&gt;85,"Over 85 limit",IF(W87&gt;65,4,IF(W87&gt;50,3,IF(W87&gt;35,2,IF(W87&gt;20,1,0)))))</f>
        <v>0</v>
      </c>
    </row>
    <row r="88" spans="1:24" x14ac:dyDescent="0.25">
      <c r="A88" s="27"/>
      <c r="B88" s="14">
        <v>3</v>
      </c>
      <c r="C88" s="2"/>
      <c r="D88" s="2"/>
      <c r="E88" s="2"/>
      <c r="F88" s="2"/>
      <c r="G88" s="2"/>
      <c r="H88" s="2"/>
      <c r="I88" s="2"/>
      <c r="J88" s="2"/>
      <c r="K88" s="5">
        <f t="shared" si="24"/>
        <v>0</v>
      </c>
      <c r="L88" s="5">
        <f t="shared" si="25"/>
        <v>0</v>
      </c>
      <c r="N88" s="6">
        <v>3</v>
      </c>
      <c r="O88" s="2"/>
      <c r="P88" s="2"/>
      <c r="Q88" s="2"/>
      <c r="R88" s="2"/>
      <c r="S88" s="2"/>
      <c r="T88" s="2"/>
      <c r="U88" s="2"/>
      <c r="V88" s="2"/>
      <c r="W88" s="5">
        <f t="shared" si="26"/>
        <v>0</v>
      </c>
      <c r="X88" s="5">
        <f t="shared" si="27"/>
        <v>0</v>
      </c>
    </row>
    <row r="89" spans="1:24" x14ac:dyDescent="0.25">
      <c r="A89" s="27"/>
      <c r="B89" s="14">
        <v>4</v>
      </c>
      <c r="C89" s="2"/>
      <c r="D89" s="2"/>
      <c r="E89" s="2"/>
      <c r="F89" s="2"/>
      <c r="G89" s="2"/>
      <c r="H89" s="2"/>
      <c r="I89" s="2"/>
      <c r="J89" s="2"/>
      <c r="K89" s="5">
        <f t="shared" si="24"/>
        <v>0</v>
      </c>
      <c r="L89" s="5">
        <f t="shared" si="25"/>
        <v>0</v>
      </c>
      <c r="N89" s="6">
        <v>4</v>
      </c>
      <c r="O89" s="2"/>
      <c r="P89" s="2"/>
      <c r="Q89" s="2"/>
      <c r="R89" s="2"/>
      <c r="S89" s="2"/>
      <c r="T89" s="2"/>
      <c r="U89" s="2"/>
      <c r="V89" s="2"/>
      <c r="W89" s="5">
        <f t="shared" si="26"/>
        <v>0</v>
      </c>
      <c r="X89" s="5">
        <f t="shared" si="27"/>
        <v>0</v>
      </c>
    </row>
    <row r="90" spans="1:24" x14ac:dyDescent="0.25">
      <c r="A90" s="27"/>
      <c r="B90" s="14">
        <v>5</v>
      </c>
      <c r="C90" s="2"/>
      <c r="D90" s="2"/>
      <c r="E90" s="2"/>
      <c r="F90" s="2"/>
      <c r="G90" s="2"/>
      <c r="H90" s="2"/>
      <c r="I90" s="2"/>
      <c r="J90" s="2"/>
      <c r="K90" s="5">
        <f t="shared" si="24"/>
        <v>0</v>
      </c>
      <c r="L90" s="5">
        <f t="shared" si="25"/>
        <v>0</v>
      </c>
      <c r="N90" s="6">
        <v>5</v>
      </c>
      <c r="O90" s="2"/>
      <c r="P90" s="2"/>
      <c r="Q90" s="2"/>
      <c r="R90" s="2"/>
      <c r="S90" s="2"/>
      <c r="T90" s="2"/>
      <c r="U90" s="2"/>
      <c r="V90" s="2"/>
      <c r="W90" s="5">
        <f t="shared" si="26"/>
        <v>0</v>
      </c>
      <c r="X90" s="5">
        <f t="shared" si="27"/>
        <v>0</v>
      </c>
    </row>
    <row r="91" spans="1:24" x14ac:dyDescent="0.25">
      <c r="A91" s="27"/>
      <c r="B91" s="14">
        <v>6</v>
      </c>
      <c r="C91" s="2"/>
      <c r="D91" s="2"/>
      <c r="E91" s="2"/>
      <c r="F91" s="2"/>
      <c r="G91" s="2"/>
      <c r="H91" s="2"/>
      <c r="I91" s="2"/>
      <c r="J91" s="2"/>
      <c r="K91" s="5">
        <f t="shared" si="24"/>
        <v>0</v>
      </c>
      <c r="L91" s="5">
        <f t="shared" si="25"/>
        <v>0</v>
      </c>
      <c r="N91" s="6">
        <v>6</v>
      </c>
      <c r="O91" s="2"/>
      <c r="P91" s="2"/>
      <c r="Q91" s="2"/>
      <c r="R91" s="2"/>
      <c r="S91" s="2"/>
      <c r="T91" s="2"/>
      <c r="U91" s="2"/>
      <c r="V91" s="2"/>
      <c r="W91" s="5">
        <f t="shared" si="26"/>
        <v>0</v>
      </c>
      <c r="X91" s="5">
        <f t="shared" si="27"/>
        <v>0</v>
      </c>
    </row>
    <row r="92" spans="1:24" x14ac:dyDescent="0.25">
      <c r="A92" s="27"/>
      <c r="B92" s="14">
        <v>7</v>
      </c>
      <c r="C92" s="2"/>
      <c r="D92" s="2"/>
      <c r="E92" s="2"/>
      <c r="F92" s="2"/>
      <c r="G92" s="2"/>
      <c r="H92" s="2"/>
      <c r="I92" s="2"/>
      <c r="J92" s="2"/>
      <c r="K92" s="5">
        <f t="shared" si="24"/>
        <v>0</v>
      </c>
      <c r="L92" s="5">
        <f t="shared" si="25"/>
        <v>0</v>
      </c>
      <c r="N92" s="6">
        <v>7</v>
      </c>
      <c r="O92" s="2"/>
      <c r="P92" s="2"/>
      <c r="Q92" s="2"/>
      <c r="R92" s="2"/>
      <c r="S92" s="2"/>
      <c r="T92" s="2"/>
      <c r="U92" s="2"/>
      <c r="V92" s="2"/>
      <c r="W92" s="5">
        <f t="shared" si="26"/>
        <v>0</v>
      </c>
      <c r="X92" s="5">
        <f t="shared" si="27"/>
        <v>0</v>
      </c>
    </row>
    <row r="93" spans="1:24" x14ac:dyDescent="0.25">
      <c r="A93" s="28"/>
      <c r="B93" s="14">
        <v>8</v>
      </c>
      <c r="C93" s="2"/>
      <c r="D93" s="2"/>
      <c r="E93" s="2"/>
      <c r="F93" s="2"/>
      <c r="G93" s="2"/>
      <c r="H93" s="2"/>
      <c r="I93" s="2"/>
      <c r="J93" s="2"/>
      <c r="K93" s="5">
        <f t="shared" si="24"/>
        <v>0</v>
      </c>
      <c r="L93" s="5">
        <f t="shared" si="25"/>
        <v>0</v>
      </c>
      <c r="N93" s="6">
        <v>8</v>
      </c>
      <c r="O93" s="2"/>
      <c r="P93" s="2"/>
      <c r="Q93" s="2"/>
      <c r="R93" s="2"/>
      <c r="S93" s="2"/>
      <c r="T93" s="2"/>
      <c r="U93" s="2"/>
      <c r="V93" s="2"/>
      <c r="W93" s="5">
        <f t="shared" si="26"/>
        <v>0</v>
      </c>
      <c r="X93" s="5">
        <f t="shared" si="27"/>
        <v>0</v>
      </c>
    </row>
    <row r="96" spans="1:24" x14ac:dyDescent="0.25">
      <c r="B96" s="9" t="s">
        <v>0</v>
      </c>
      <c r="C96" s="9"/>
      <c r="D96" s="9"/>
      <c r="E96" s="9"/>
      <c r="F96" s="9"/>
      <c r="G96" s="9"/>
      <c r="H96" s="9"/>
      <c r="I96" s="9"/>
      <c r="J96" s="9"/>
      <c r="K96" s="9"/>
      <c r="L96" s="9"/>
      <c r="N96" s="9" t="s"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2" t="s">
        <v>17</v>
      </c>
      <c r="B97" s="13"/>
      <c r="C97" s="3"/>
      <c r="D97" s="25" t="s">
        <v>1</v>
      </c>
      <c r="E97" s="25"/>
      <c r="F97" s="25"/>
      <c r="G97" s="25"/>
      <c r="H97" s="25"/>
      <c r="I97" s="25"/>
      <c r="J97" s="25"/>
      <c r="K97" s="4" t="s">
        <v>2</v>
      </c>
      <c r="L97" s="4" t="s">
        <v>4</v>
      </c>
      <c r="N97" s="3"/>
      <c r="O97" s="3"/>
      <c r="P97" s="25" t="s">
        <v>1</v>
      </c>
      <c r="Q97" s="25"/>
      <c r="R97" s="25"/>
      <c r="S97" s="25"/>
      <c r="T97" s="25"/>
      <c r="U97" s="25"/>
      <c r="V97" s="25"/>
      <c r="W97" s="4" t="s">
        <v>2</v>
      </c>
      <c r="X97" s="4" t="s">
        <v>4</v>
      </c>
    </row>
    <row r="98" spans="1:24" x14ac:dyDescent="0.25">
      <c r="A98" s="23"/>
      <c r="B98" s="13"/>
      <c r="C98" s="3" t="s">
        <v>6</v>
      </c>
      <c r="D98" s="4">
        <v>1</v>
      </c>
      <c r="E98" s="4">
        <v>2</v>
      </c>
      <c r="F98" s="4">
        <v>3</v>
      </c>
      <c r="G98" s="4">
        <v>4</v>
      </c>
      <c r="H98" s="4">
        <v>5</v>
      </c>
      <c r="I98" s="4">
        <v>6</v>
      </c>
      <c r="J98" s="4">
        <v>7</v>
      </c>
      <c r="K98" s="4" t="s">
        <v>3</v>
      </c>
      <c r="L98" s="4" t="s">
        <v>5</v>
      </c>
      <c r="N98" s="3"/>
      <c r="O98" s="3" t="s">
        <v>6</v>
      </c>
      <c r="P98" s="4">
        <v>1</v>
      </c>
      <c r="Q98" s="4">
        <v>2</v>
      </c>
      <c r="R98" s="4">
        <v>3</v>
      </c>
      <c r="S98" s="4">
        <v>4</v>
      </c>
      <c r="T98" s="4">
        <v>5</v>
      </c>
      <c r="U98" s="4">
        <v>6</v>
      </c>
      <c r="V98" s="4">
        <v>7</v>
      </c>
      <c r="W98" s="4" t="s">
        <v>3</v>
      </c>
      <c r="X98" s="4" t="s">
        <v>5</v>
      </c>
    </row>
    <row r="99" spans="1:24" x14ac:dyDescent="0.25">
      <c r="A99" s="23"/>
      <c r="B99" s="14">
        <v>1</v>
      </c>
      <c r="C99" s="2"/>
      <c r="D99" s="2"/>
      <c r="E99" s="2"/>
      <c r="F99" s="2"/>
      <c r="G99" s="2"/>
      <c r="H99" s="2"/>
      <c r="I99" s="2"/>
      <c r="J99" s="2"/>
      <c r="K99" s="5">
        <f>SUM(D99:J99)</f>
        <v>0</v>
      </c>
      <c r="L99" s="5">
        <f>IF(K99&gt;85,"Over 85 limit",IF(K99&gt;65,4,IF(K99&gt;50,3,IF(K99&gt;35,2,IF(K99&gt;20,1,0)))))</f>
        <v>0</v>
      </c>
      <c r="N99" s="6">
        <v>1</v>
      </c>
      <c r="O99" s="2"/>
      <c r="P99" s="2"/>
      <c r="Q99" s="2"/>
      <c r="R99" s="2"/>
      <c r="S99" s="2"/>
      <c r="T99" s="2"/>
      <c r="U99" s="2"/>
      <c r="V99" s="2"/>
      <c r="W99" s="5">
        <f>SUM(P99:V99)</f>
        <v>0</v>
      </c>
      <c r="X99" s="5">
        <f>IF(W99&gt;85,"Over 85 limit",IF(W99&gt;65,4,IF(W99&gt;50,3,IF(W99&gt;35,2,IF(W99&gt;20,1,0)))))</f>
        <v>0</v>
      </c>
    </row>
    <row r="100" spans="1:24" x14ac:dyDescent="0.25">
      <c r="A100" s="23"/>
      <c r="B100" s="14">
        <v>2</v>
      </c>
      <c r="C100" s="2"/>
      <c r="D100" s="2"/>
      <c r="E100" s="2"/>
      <c r="F100" s="2"/>
      <c r="G100" s="2"/>
      <c r="H100" s="2"/>
      <c r="I100" s="2"/>
      <c r="J100" s="2"/>
      <c r="K100" s="5">
        <f t="shared" ref="K100:K106" si="28">SUM(D100:J100)</f>
        <v>0</v>
      </c>
      <c r="L100" s="5">
        <f t="shared" ref="L100:L106" si="29">IF(K100&gt;85,"Over 85 limit",IF(K100&gt;65,4,IF(K100&gt;50,3,IF(K100&gt;35,2,IF(K100&gt;20,1,0)))))</f>
        <v>0</v>
      </c>
      <c r="N100" s="6">
        <v>2</v>
      </c>
      <c r="O100" s="2"/>
      <c r="P100" s="2"/>
      <c r="Q100" s="2"/>
      <c r="R100" s="2"/>
      <c r="S100" s="2"/>
      <c r="T100" s="2"/>
      <c r="U100" s="2"/>
      <c r="V100" s="2"/>
      <c r="W100" s="5">
        <f t="shared" ref="W100:W106" si="30">SUM(P100:V100)</f>
        <v>0</v>
      </c>
      <c r="X100" s="5">
        <f t="shared" ref="X100:X106" si="31">IF(W100&gt;85,"Over 85 limit",IF(W100&gt;65,4,IF(W100&gt;50,3,IF(W100&gt;35,2,IF(W100&gt;20,1,0)))))</f>
        <v>0</v>
      </c>
    </row>
    <row r="101" spans="1:24" x14ac:dyDescent="0.25">
      <c r="A101" s="23"/>
      <c r="B101" s="14">
        <v>3</v>
      </c>
      <c r="C101" s="2"/>
      <c r="D101" s="2"/>
      <c r="E101" s="2"/>
      <c r="F101" s="2"/>
      <c r="G101" s="2"/>
      <c r="H101" s="2"/>
      <c r="I101" s="2"/>
      <c r="J101" s="2"/>
      <c r="K101" s="5">
        <f t="shared" si="28"/>
        <v>0</v>
      </c>
      <c r="L101" s="5">
        <f t="shared" si="29"/>
        <v>0</v>
      </c>
      <c r="N101" s="6">
        <v>3</v>
      </c>
      <c r="O101" s="2"/>
      <c r="P101" s="2"/>
      <c r="Q101" s="2"/>
      <c r="R101" s="2"/>
      <c r="S101" s="2"/>
      <c r="T101" s="2"/>
      <c r="U101" s="2"/>
      <c r="V101" s="2"/>
      <c r="W101" s="5">
        <f t="shared" si="30"/>
        <v>0</v>
      </c>
      <c r="X101" s="5">
        <f t="shared" si="31"/>
        <v>0</v>
      </c>
    </row>
    <row r="102" spans="1:24" x14ac:dyDescent="0.25">
      <c r="A102" s="23"/>
      <c r="B102" s="14">
        <v>4</v>
      </c>
      <c r="C102" s="2"/>
      <c r="D102" s="2"/>
      <c r="E102" s="2"/>
      <c r="F102" s="2"/>
      <c r="G102" s="2"/>
      <c r="H102" s="2"/>
      <c r="I102" s="2"/>
      <c r="J102" s="2"/>
      <c r="K102" s="5">
        <f t="shared" si="28"/>
        <v>0</v>
      </c>
      <c r="L102" s="5">
        <f t="shared" si="29"/>
        <v>0</v>
      </c>
      <c r="N102" s="6">
        <v>4</v>
      </c>
      <c r="O102" s="2"/>
      <c r="P102" s="2"/>
      <c r="Q102" s="2"/>
      <c r="R102" s="2"/>
      <c r="S102" s="2"/>
      <c r="T102" s="2"/>
      <c r="U102" s="2"/>
      <c r="V102" s="2"/>
      <c r="W102" s="5">
        <f t="shared" si="30"/>
        <v>0</v>
      </c>
      <c r="X102" s="5">
        <f t="shared" si="31"/>
        <v>0</v>
      </c>
    </row>
    <row r="103" spans="1:24" x14ac:dyDescent="0.25">
      <c r="A103" s="23"/>
      <c r="B103" s="14">
        <v>5</v>
      </c>
      <c r="C103" s="2"/>
      <c r="D103" s="2"/>
      <c r="E103" s="2"/>
      <c r="F103" s="2"/>
      <c r="G103" s="2"/>
      <c r="H103" s="2"/>
      <c r="I103" s="2"/>
      <c r="J103" s="2"/>
      <c r="K103" s="5">
        <f t="shared" si="28"/>
        <v>0</v>
      </c>
      <c r="L103" s="5">
        <f t="shared" si="29"/>
        <v>0</v>
      </c>
      <c r="N103" s="6">
        <v>5</v>
      </c>
      <c r="O103" s="2"/>
      <c r="P103" s="2"/>
      <c r="Q103" s="2"/>
      <c r="R103" s="2"/>
      <c r="S103" s="2"/>
      <c r="T103" s="2"/>
      <c r="U103" s="2"/>
      <c r="V103" s="2"/>
      <c r="W103" s="5">
        <f t="shared" si="30"/>
        <v>0</v>
      </c>
      <c r="X103" s="5">
        <f t="shared" si="31"/>
        <v>0</v>
      </c>
    </row>
    <row r="104" spans="1:24" x14ac:dyDescent="0.25">
      <c r="A104" s="23"/>
      <c r="B104" s="14">
        <v>6</v>
      </c>
      <c r="C104" s="2"/>
      <c r="D104" s="2"/>
      <c r="E104" s="2"/>
      <c r="F104" s="2"/>
      <c r="G104" s="2"/>
      <c r="H104" s="2"/>
      <c r="I104" s="2"/>
      <c r="J104" s="2"/>
      <c r="K104" s="5">
        <f t="shared" si="28"/>
        <v>0</v>
      </c>
      <c r="L104" s="5">
        <f t="shared" si="29"/>
        <v>0</v>
      </c>
      <c r="N104" s="6">
        <v>6</v>
      </c>
      <c r="O104" s="2"/>
      <c r="P104" s="2"/>
      <c r="Q104" s="2"/>
      <c r="R104" s="2"/>
      <c r="S104" s="2"/>
      <c r="T104" s="2"/>
      <c r="U104" s="2"/>
      <c r="V104" s="2"/>
      <c r="W104" s="5">
        <f t="shared" si="30"/>
        <v>0</v>
      </c>
      <c r="X104" s="5">
        <f t="shared" si="31"/>
        <v>0</v>
      </c>
    </row>
    <row r="105" spans="1:24" x14ac:dyDescent="0.25">
      <c r="A105" s="23"/>
      <c r="B105" s="14">
        <v>7</v>
      </c>
      <c r="C105" s="2"/>
      <c r="D105" s="2"/>
      <c r="E105" s="2"/>
      <c r="F105" s="2"/>
      <c r="G105" s="2"/>
      <c r="H105" s="2"/>
      <c r="I105" s="2"/>
      <c r="J105" s="2"/>
      <c r="K105" s="5">
        <f t="shared" si="28"/>
        <v>0</v>
      </c>
      <c r="L105" s="5">
        <f t="shared" si="29"/>
        <v>0</v>
      </c>
      <c r="N105" s="6">
        <v>7</v>
      </c>
      <c r="O105" s="2"/>
      <c r="P105" s="2"/>
      <c r="Q105" s="2"/>
      <c r="R105" s="2"/>
      <c r="S105" s="2"/>
      <c r="T105" s="2"/>
      <c r="U105" s="2"/>
      <c r="V105" s="2"/>
      <c r="W105" s="5">
        <f t="shared" si="30"/>
        <v>0</v>
      </c>
      <c r="X105" s="5">
        <f t="shared" si="31"/>
        <v>0</v>
      </c>
    </row>
    <row r="106" spans="1:24" x14ac:dyDescent="0.25">
      <c r="A106" s="24"/>
      <c r="B106" s="14">
        <v>8</v>
      </c>
      <c r="C106" s="2"/>
      <c r="D106" s="2"/>
      <c r="E106" s="2"/>
      <c r="F106" s="2"/>
      <c r="G106" s="2"/>
      <c r="H106" s="2"/>
      <c r="I106" s="2"/>
      <c r="J106" s="2"/>
      <c r="K106" s="5">
        <f t="shared" si="28"/>
        <v>0</v>
      </c>
      <c r="L106" s="5">
        <f t="shared" si="29"/>
        <v>0</v>
      </c>
      <c r="N106" s="6">
        <v>8</v>
      </c>
      <c r="O106" s="2"/>
      <c r="P106" s="2"/>
      <c r="Q106" s="2"/>
      <c r="R106" s="2"/>
      <c r="S106" s="2"/>
      <c r="T106" s="2"/>
      <c r="U106" s="2"/>
      <c r="V106" s="2"/>
      <c r="W106" s="5">
        <f t="shared" si="30"/>
        <v>0</v>
      </c>
      <c r="X106" s="5">
        <f t="shared" si="31"/>
        <v>0</v>
      </c>
    </row>
    <row r="109" spans="1:24" x14ac:dyDescent="0.25">
      <c r="B109" s="9" t="s">
        <v>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 t="s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2" t="s">
        <v>17</v>
      </c>
      <c r="B110" s="13"/>
      <c r="C110" s="3"/>
      <c r="D110" s="25" t="s">
        <v>1</v>
      </c>
      <c r="E110" s="25"/>
      <c r="F110" s="25"/>
      <c r="G110" s="25"/>
      <c r="H110" s="25"/>
      <c r="I110" s="25"/>
      <c r="J110" s="25"/>
      <c r="K110" s="4" t="s">
        <v>2</v>
      </c>
      <c r="L110" s="4" t="s">
        <v>4</v>
      </c>
      <c r="N110" s="3"/>
      <c r="O110" s="3"/>
      <c r="P110" s="25" t="s">
        <v>1</v>
      </c>
      <c r="Q110" s="25"/>
      <c r="R110" s="25"/>
      <c r="S110" s="25"/>
      <c r="T110" s="25"/>
      <c r="U110" s="25"/>
      <c r="V110" s="25"/>
      <c r="W110" s="4" t="s">
        <v>2</v>
      </c>
      <c r="X110" s="4" t="s">
        <v>4</v>
      </c>
    </row>
    <row r="111" spans="1:24" x14ac:dyDescent="0.25">
      <c r="A111" s="23"/>
      <c r="B111" s="13"/>
      <c r="C111" s="3" t="s">
        <v>6</v>
      </c>
      <c r="D111" s="4">
        <v>1</v>
      </c>
      <c r="E111" s="4">
        <v>2</v>
      </c>
      <c r="F111" s="4">
        <v>3</v>
      </c>
      <c r="G111" s="4">
        <v>4</v>
      </c>
      <c r="H111" s="4">
        <v>5</v>
      </c>
      <c r="I111" s="4">
        <v>6</v>
      </c>
      <c r="J111" s="4">
        <v>7</v>
      </c>
      <c r="K111" s="4" t="s">
        <v>3</v>
      </c>
      <c r="L111" s="4" t="s">
        <v>5</v>
      </c>
      <c r="N111" s="3"/>
      <c r="O111" s="3" t="s">
        <v>6</v>
      </c>
      <c r="P111" s="4">
        <v>1</v>
      </c>
      <c r="Q111" s="4">
        <v>2</v>
      </c>
      <c r="R111" s="4">
        <v>3</v>
      </c>
      <c r="S111" s="4">
        <v>4</v>
      </c>
      <c r="T111" s="4">
        <v>5</v>
      </c>
      <c r="U111" s="4">
        <v>6</v>
      </c>
      <c r="V111" s="4">
        <v>7</v>
      </c>
      <c r="W111" s="4" t="s">
        <v>3</v>
      </c>
      <c r="X111" s="4" t="s">
        <v>5</v>
      </c>
    </row>
    <row r="112" spans="1:24" x14ac:dyDescent="0.25">
      <c r="A112" s="23"/>
      <c r="B112" s="14">
        <v>1</v>
      </c>
      <c r="C112" s="2"/>
      <c r="D112" s="2"/>
      <c r="E112" s="2"/>
      <c r="F112" s="2"/>
      <c r="G112" s="2"/>
      <c r="H112" s="2"/>
      <c r="I112" s="2"/>
      <c r="J112" s="2"/>
      <c r="K112" s="5">
        <f>SUM(D112:J112)</f>
        <v>0</v>
      </c>
      <c r="L112" s="5">
        <f>IF(K112&gt;85,"Over 85 limit",IF(K112&gt;65,4,IF(K112&gt;50,3,IF(K112&gt;35,2,IF(K112&gt;20,1,0)))))</f>
        <v>0</v>
      </c>
      <c r="N112" s="6">
        <v>1</v>
      </c>
      <c r="O112" s="2"/>
      <c r="P112" s="2"/>
      <c r="Q112" s="2"/>
      <c r="R112" s="2"/>
      <c r="S112" s="2"/>
      <c r="T112" s="2"/>
      <c r="U112" s="2"/>
      <c r="V112" s="2"/>
      <c r="W112" s="5">
        <f>SUM(P112:V112)</f>
        <v>0</v>
      </c>
      <c r="X112" s="5">
        <f>IF(W112&gt;85,"Over 85 limit",IF(W112&gt;65,4,IF(W112&gt;50,3,IF(W112&gt;35,2,IF(W112&gt;20,1,0)))))</f>
        <v>0</v>
      </c>
    </row>
    <row r="113" spans="1:24" x14ac:dyDescent="0.25">
      <c r="A113" s="23"/>
      <c r="B113" s="14">
        <v>2</v>
      </c>
      <c r="C113" s="2"/>
      <c r="D113" s="2"/>
      <c r="E113" s="2"/>
      <c r="F113" s="2"/>
      <c r="G113" s="2"/>
      <c r="H113" s="2"/>
      <c r="I113" s="2"/>
      <c r="J113" s="2"/>
      <c r="K113" s="5">
        <f t="shared" ref="K113:K119" si="32">SUM(D113:J113)</f>
        <v>0</v>
      </c>
      <c r="L113" s="5">
        <f t="shared" ref="L113:L119" si="33">IF(K113&gt;85,"Over 85 limit",IF(K113&gt;65,4,IF(K113&gt;50,3,IF(K113&gt;35,2,IF(K113&gt;20,1,0)))))</f>
        <v>0</v>
      </c>
      <c r="N113" s="6">
        <v>2</v>
      </c>
      <c r="O113" s="2"/>
      <c r="P113" s="2"/>
      <c r="Q113" s="2"/>
      <c r="R113" s="2"/>
      <c r="S113" s="2"/>
      <c r="T113" s="2"/>
      <c r="U113" s="2"/>
      <c r="V113" s="2"/>
      <c r="W113" s="5">
        <f t="shared" ref="W113:W119" si="34">SUM(P113:V113)</f>
        <v>0</v>
      </c>
      <c r="X113" s="5">
        <f t="shared" ref="X113:X119" si="35">IF(W113&gt;85,"Over 85 limit",IF(W113&gt;65,4,IF(W113&gt;50,3,IF(W113&gt;35,2,IF(W113&gt;20,1,0)))))</f>
        <v>0</v>
      </c>
    </row>
    <row r="114" spans="1:24" x14ac:dyDescent="0.25">
      <c r="A114" s="23"/>
      <c r="B114" s="14">
        <v>3</v>
      </c>
      <c r="C114" s="2"/>
      <c r="D114" s="2"/>
      <c r="E114" s="2"/>
      <c r="F114" s="2"/>
      <c r="G114" s="2"/>
      <c r="H114" s="2"/>
      <c r="I114" s="2"/>
      <c r="J114" s="2"/>
      <c r="K114" s="5">
        <f t="shared" si="32"/>
        <v>0</v>
      </c>
      <c r="L114" s="5">
        <f t="shared" si="33"/>
        <v>0</v>
      </c>
      <c r="N114" s="6">
        <v>3</v>
      </c>
      <c r="O114" s="2"/>
      <c r="P114" s="2"/>
      <c r="Q114" s="2"/>
      <c r="R114" s="2"/>
      <c r="S114" s="2"/>
      <c r="T114" s="2"/>
      <c r="U114" s="2"/>
      <c r="V114" s="2"/>
      <c r="W114" s="5">
        <f t="shared" si="34"/>
        <v>0</v>
      </c>
      <c r="X114" s="5">
        <f t="shared" si="35"/>
        <v>0</v>
      </c>
    </row>
    <row r="115" spans="1:24" x14ac:dyDescent="0.25">
      <c r="A115" s="23"/>
      <c r="B115" s="14">
        <v>4</v>
      </c>
      <c r="C115" s="2"/>
      <c r="D115" s="2"/>
      <c r="E115" s="2"/>
      <c r="F115" s="2"/>
      <c r="G115" s="2"/>
      <c r="H115" s="2"/>
      <c r="I115" s="2"/>
      <c r="J115" s="2"/>
      <c r="K115" s="5">
        <f t="shared" si="32"/>
        <v>0</v>
      </c>
      <c r="L115" s="5">
        <f t="shared" si="33"/>
        <v>0</v>
      </c>
      <c r="N115" s="6">
        <v>4</v>
      </c>
      <c r="O115" s="2"/>
      <c r="P115" s="2"/>
      <c r="Q115" s="2"/>
      <c r="R115" s="2"/>
      <c r="S115" s="2"/>
      <c r="T115" s="2"/>
      <c r="U115" s="2"/>
      <c r="V115" s="2"/>
      <c r="W115" s="5">
        <f t="shared" si="34"/>
        <v>0</v>
      </c>
      <c r="X115" s="5">
        <f t="shared" si="35"/>
        <v>0</v>
      </c>
    </row>
    <row r="116" spans="1:24" x14ac:dyDescent="0.25">
      <c r="A116" s="23"/>
      <c r="B116" s="14">
        <v>5</v>
      </c>
      <c r="C116" s="2"/>
      <c r="D116" s="2"/>
      <c r="E116" s="2"/>
      <c r="F116" s="2"/>
      <c r="G116" s="2"/>
      <c r="H116" s="2"/>
      <c r="I116" s="2"/>
      <c r="J116" s="2"/>
      <c r="K116" s="5">
        <f t="shared" si="32"/>
        <v>0</v>
      </c>
      <c r="L116" s="5">
        <f t="shared" si="33"/>
        <v>0</v>
      </c>
      <c r="N116" s="6">
        <v>5</v>
      </c>
      <c r="O116" s="2"/>
      <c r="P116" s="2"/>
      <c r="Q116" s="2"/>
      <c r="R116" s="2"/>
      <c r="S116" s="2"/>
      <c r="T116" s="2"/>
      <c r="U116" s="2"/>
      <c r="V116" s="2"/>
      <c r="W116" s="5">
        <f t="shared" si="34"/>
        <v>0</v>
      </c>
      <c r="X116" s="5">
        <f t="shared" si="35"/>
        <v>0</v>
      </c>
    </row>
    <row r="117" spans="1:24" x14ac:dyDescent="0.25">
      <c r="A117" s="23"/>
      <c r="B117" s="14">
        <v>6</v>
      </c>
      <c r="C117" s="2"/>
      <c r="D117" s="2"/>
      <c r="E117" s="2"/>
      <c r="F117" s="2"/>
      <c r="G117" s="2"/>
      <c r="H117" s="2"/>
      <c r="I117" s="2"/>
      <c r="J117" s="2"/>
      <c r="K117" s="5">
        <f t="shared" si="32"/>
        <v>0</v>
      </c>
      <c r="L117" s="5">
        <f t="shared" si="33"/>
        <v>0</v>
      </c>
      <c r="N117" s="6">
        <v>6</v>
      </c>
      <c r="O117" s="2"/>
      <c r="P117" s="2"/>
      <c r="Q117" s="2"/>
      <c r="R117" s="2"/>
      <c r="S117" s="2"/>
      <c r="T117" s="2"/>
      <c r="U117" s="2"/>
      <c r="V117" s="2"/>
      <c r="W117" s="5">
        <f t="shared" si="34"/>
        <v>0</v>
      </c>
      <c r="X117" s="5">
        <f t="shared" si="35"/>
        <v>0</v>
      </c>
    </row>
    <row r="118" spans="1:24" x14ac:dyDescent="0.25">
      <c r="A118" s="23"/>
      <c r="B118" s="14">
        <v>7</v>
      </c>
      <c r="C118" s="2"/>
      <c r="D118" s="2"/>
      <c r="E118" s="2"/>
      <c r="F118" s="2"/>
      <c r="G118" s="2"/>
      <c r="H118" s="2"/>
      <c r="I118" s="2"/>
      <c r="J118" s="2"/>
      <c r="K118" s="5">
        <f t="shared" si="32"/>
        <v>0</v>
      </c>
      <c r="L118" s="5">
        <f t="shared" si="33"/>
        <v>0</v>
      </c>
      <c r="N118" s="6">
        <v>7</v>
      </c>
      <c r="O118" s="2"/>
      <c r="P118" s="2"/>
      <c r="Q118" s="2"/>
      <c r="R118" s="2"/>
      <c r="S118" s="2"/>
      <c r="T118" s="2"/>
      <c r="U118" s="2"/>
      <c r="V118" s="2"/>
      <c r="W118" s="5">
        <f t="shared" si="34"/>
        <v>0</v>
      </c>
      <c r="X118" s="5">
        <f t="shared" si="35"/>
        <v>0</v>
      </c>
    </row>
    <row r="119" spans="1:24" x14ac:dyDescent="0.25">
      <c r="A119" s="24"/>
      <c r="B119" s="14">
        <v>8</v>
      </c>
      <c r="C119" s="2"/>
      <c r="D119" s="2"/>
      <c r="E119" s="2"/>
      <c r="F119" s="2"/>
      <c r="G119" s="2"/>
      <c r="H119" s="2"/>
      <c r="I119" s="2"/>
      <c r="J119" s="2"/>
      <c r="K119" s="5">
        <f t="shared" si="32"/>
        <v>0</v>
      </c>
      <c r="L119" s="5">
        <f t="shared" si="33"/>
        <v>0</v>
      </c>
      <c r="N119" s="6">
        <v>8</v>
      </c>
      <c r="O119" s="2"/>
      <c r="P119" s="2"/>
      <c r="Q119" s="2"/>
      <c r="R119" s="2"/>
      <c r="S119" s="2"/>
      <c r="T119" s="2"/>
      <c r="U119" s="2"/>
      <c r="V119" s="2"/>
      <c r="W119" s="5">
        <f t="shared" si="34"/>
        <v>0</v>
      </c>
      <c r="X119" s="5">
        <f t="shared" si="35"/>
        <v>0</v>
      </c>
    </row>
    <row r="122" spans="1:24" x14ac:dyDescent="0.25">
      <c r="B122" s="9" t="s">
        <v>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 t="s">
        <v>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2" t="s">
        <v>17</v>
      </c>
      <c r="B123" s="13"/>
      <c r="C123" s="3"/>
      <c r="D123" s="25" t="s">
        <v>1</v>
      </c>
      <c r="E123" s="25"/>
      <c r="F123" s="25"/>
      <c r="G123" s="25"/>
      <c r="H123" s="25"/>
      <c r="I123" s="25"/>
      <c r="J123" s="25"/>
      <c r="K123" s="4" t="s">
        <v>2</v>
      </c>
      <c r="L123" s="4" t="s">
        <v>4</v>
      </c>
      <c r="N123" s="3"/>
      <c r="O123" s="3"/>
      <c r="P123" s="25" t="s">
        <v>1</v>
      </c>
      <c r="Q123" s="25"/>
      <c r="R123" s="25"/>
      <c r="S123" s="25"/>
      <c r="T123" s="25"/>
      <c r="U123" s="25"/>
      <c r="V123" s="25"/>
      <c r="W123" s="4" t="s">
        <v>2</v>
      </c>
      <c r="X123" s="4" t="s">
        <v>4</v>
      </c>
    </row>
    <row r="124" spans="1:24" x14ac:dyDescent="0.25">
      <c r="A124" s="23"/>
      <c r="B124" s="13"/>
      <c r="C124" s="3" t="s">
        <v>6</v>
      </c>
      <c r="D124" s="4">
        <v>1</v>
      </c>
      <c r="E124" s="4">
        <v>2</v>
      </c>
      <c r="F124" s="4">
        <v>3</v>
      </c>
      <c r="G124" s="4">
        <v>4</v>
      </c>
      <c r="H124" s="4">
        <v>5</v>
      </c>
      <c r="I124" s="4">
        <v>6</v>
      </c>
      <c r="J124" s="4">
        <v>7</v>
      </c>
      <c r="K124" s="4" t="s">
        <v>3</v>
      </c>
      <c r="L124" s="4" t="s">
        <v>5</v>
      </c>
      <c r="N124" s="3"/>
      <c r="O124" s="3" t="s">
        <v>6</v>
      </c>
      <c r="P124" s="4">
        <v>1</v>
      </c>
      <c r="Q124" s="4">
        <v>2</v>
      </c>
      <c r="R124" s="4">
        <v>3</v>
      </c>
      <c r="S124" s="4">
        <v>4</v>
      </c>
      <c r="T124" s="4">
        <v>5</v>
      </c>
      <c r="U124" s="4">
        <v>6</v>
      </c>
      <c r="V124" s="4">
        <v>7</v>
      </c>
      <c r="W124" s="4" t="s">
        <v>3</v>
      </c>
      <c r="X124" s="4" t="s">
        <v>5</v>
      </c>
    </row>
    <row r="125" spans="1:24" x14ac:dyDescent="0.25">
      <c r="A125" s="23"/>
      <c r="B125" s="14">
        <v>1</v>
      </c>
      <c r="C125" s="2"/>
      <c r="D125" s="2"/>
      <c r="E125" s="2"/>
      <c r="F125" s="2"/>
      <c r="G125" s="2"/>
      <c r="H125" s="2"/>
      <c r="I125" s="2"/>
      <c r="J125" s="2"/>
      <c r="K125" s="5">
        <f>SUM(D125:J125)</f>
        <v>0</v>
      </c>
      <c r="L125" s="5">
        <f>IF(K125&gt;85,"Over 85 limit",IF(K125&gt;65,4,IF(K125&gt;50,3,IF(K125&gt;35,2,IF(K125&gt;20,1,0)))))</f>
        <v>0</v>
      </c>
      <c r="N125" s="6">
        <v>1</v>
      </c>
      <c r="O125" s="2"/>
      <c r="P125" s="2"/>
      <c r="Q125" s="2"/>
      <c r="R125" s="2"/>
      <c r="S125" s="2"/>
      <c r="T125" s="2"/>
      <c r="U125" s="2"/>
      <c r="V125" s="2"/>
      <c r="W125" s="5">
        <f>SUM(P125:V125)</f>
        <v>0</v>
      </c>
      <c r="X125" s="5">
        <f>IF(W125&gt;85,"Over 85 limit",IF(W125&gt;65,4,IF(W125&gt;50,3,IF(W125&gt;35,2,IF(W125&gt;20,1,0)))))</f>
        <v>0</v>
      </c>
    </row>
    <row r="126" spans="1:24" x14ac:dyDescent="0.25">
      <c r="A126" s="23"/>
      <c r="B126" s="14">
        <v>2</v>
      </c>
      <c r="C126" s="2"/>
      <c r="D126" s="2"/>
      <c r="E126" s="2"/>
      <c r="F126" s="2"/>
      <c r="G126" s="2"/>
      <c r="H126" s="2"/>
      <c r="I126" s="2"/>
      <c r="J126" s="2"/>
      <c r="K126" s="5">
        <f t="shared" ref="K126:K132" si="36">SUM(D126:J126)</f>
        <v>0</v>
      </c>
      <c r="L126" s="5">
        <f t="shared" ref="L126:L132" si="37">IF(K126&gt;85,"Over 85 limit",IF(K126&gt;65,4,IF(K126&gt;50,3,IF(K126&gt;35,2,IF(K126&gt;20,1,0)))))</f>
        <v>0</v>
      </c>
      <c r="N126" s="6">
        <v>2</v>
      </c>
      <c r="O126" s="2"/>
      <c r="P126" s="2"/>
      <c r="Q126" s="2"/>
      <c r="R126" s="2"/>
      <c r="S126" s="2"/>
      <c r="T126" s="2"/>
      <c r="U126" s="2"/>
      <c r="V126" s="2"/>
      <c r="W126" s="5">
        <f t="shared" ref="W126:W132" si="38">SUM(P126:V126)</f>
        <v>0</v>
      </c>
      <c r="X126" s="5">
        <f t="shared" ref="X126:X132" si="39">IF(W126&gt;85,"Over 85 limit",IF(W126&gt;65,4,IF(W126&gt;50,3,IF(W126&gt;35,2,IF(W126&gt;20,1,0)))))</f>
        <v>0</v>
      </c>
    </row>
    <row r="127" spans="1:24" x14ac:dyDescent="0.25">
      <c r="A127" s="23"/>
      <c r="B127" s="14">
        <v>3</v>
      </c>
      <c r="C127" s="2"/>
      <c r="D127" s="2"/>
      <c r="E127" s="2"/>
      <c r="F127" s="2"/>
      <c r="G127" s="2"/>
      <c r="H127" s="2"/>
      <c r="I127" s="2"/>
      <c r="J127" s="2"/>
      <c r="K127" s="5">
        <f t="shared" si="36"/>
        <v>0</v>
      </c>
      <c r="L127" s="5">
        <f t="shared" si="37"/>
        <v>0</v>
      </c>
      <c r="N127" s="6">
        <v>3</v>
      </c>
      <c r="O127" s="2"/>
      <c r="P127" s="2"/>
      <c r="Q127" s="2"/>
      <c r="R127" s="2"/>
      <c r="S127" s="2"/>
      <c r="T127" s="2"/>
      <c r="U127" s="2"/>
      <c r="V127" s="2"/>
      <c r="W127" s="5">
        <f t="shared" si="38"/>
        <v>0</v>
      </c>
      <c r="X127" s="5">
        <f t="shared" si="39"/>
        <v>0</v>
      </c>
    </row>
    <row r="128" spans="1:24" x14ac:dyDescent="0.25">
      <c r="A128" s="23"/>
      <c r="B128" s="14">
        <v>4</v>
      </c>
      <c r="C128" s="2"/>
      <c r="D128" s="2"/>
      <c r="E128" s="2"/>
      <c r="F128" s="2"/>
      <c r="G128" s="2"/>
      <c r="H128" s="2"/>
      <c r="I128" s="2"/>
      <c r="J128" s="2"/>
      <c r="K128" s="5">
        <f t="shared" si="36"/>
        <v>0</v>
      </c>
      <c r="L128" s="5">
        <f t="shared" si="37"/>
        <v>0</v>
      </c>
      <c r="N128" s="6">
        <v>4</v>
      </c>
      <c r="O128" s="2"/>
      <c r="P128" s="2"/>
      <c r="Q128" s="2"/>
      <c r="R128" s="2"/>
      <c r="S128" s="2"/>
      <c r="T128" s="2"/>
      <c r="U128" s="2"/>
      <c r="V128" s="2"/>
      <c r="W128" s="5">
        <f t="shared" si="38"/>
        <v>0</v>
      </c>
      <c r="X128" s="5">
        <f t="shared" si="39"/>
        <v>0</v>
      </c>
    </row>
    <row r="129" spans="1:24" x14ac:dyDescent="0.25">
      <c r="A129" s="23"/>
      <c r="B129" s="14">
        <v>5</v>
      </c>
      <c r="C129" s="2"/>
      <c r="D129" s="2"/>
      <c r="E129" s="2"/>
      <c r="F129" s="2"/>
      <c r="G129" s="2"/>
      <c r="H129" s="2"/>
      <c r="I129" s="2"/>
      <c r="J129" s="2"/>
      <c r="K129" s="5">
        <f t="shared" si="36"/>
        <v>0</v>
      </c>
      <c r="L129" s="5">
        <f t="shared" si="37"/>
        <v>0</v>
      </c>
      <c r="N129" s="6">
        <v>5</v>
      </c>
      <c r="O129" s="2"/>
      <c r="P129" s="2"/>
      <c r="Q129" s="2"/>
      <c r="R129" s="2"/>
      <c r="S129" s="2"/>
      <c r="T129" s="2"/>
      <c r="U129" s="2"/>
      <c r="V129" s="2"/>
      <c r="W129" s="5">
        <f t="shared" si="38"/>
        <v>0</v>
      </c>
      <c r="X129" s="5">
        <f t="shared" si="39"/>
        <v>0</v>
      </c>
    </row>
    <row r="130" spans="1:24" x14ac:dyDescent="0.25">
      <c r="A130" s="23"/>
      <c r="B130" s="14">
        <v>6</v>
      </c>
      <c r="C130" s="2"/>
      <c r="D130" s="2"/>
      <c r="E130" s="2"/>
      <c r="F130" s="2"/>
      <c r="G130" s="2"/>
      <c r="H130" s="2"/>
      <c r="I130" s="2"/>
      <c r="J130" s="2"/>
      <c r="K130" s="5">
        <f t="shared" si="36"/>
        <v>0</v>
      </c>
      <c r="L130" s="5">
        <f t="shared" si="37"/>
        <v>0</v>
      </c>
      <c r="N130" s="6">
        <v>6</v>
      </c>
      <c r="O130" s="2"/>
      <c r="P130" s="2"/>
      <c r="Q130" s="2"/>
      <c r="R130" s="2"/>
      <c r="S130" s="2"/>
      <c r="T130" s="2"/>
      <c r="U130" s="2"/>
      <c r="V130" s="2"/>
      <c r="W130" s="5">
        <f t="shared" si="38"/>
        <v>0</v>
      </c>
      <c r="X130" s="5">
        <f t="shared" si="39"/>
        <v>0</v>
      </c>
    </row>
    <row r="131" spans="1:24" x14ac:dyDescent="0.25">
      <c r="A131" s="23"/>
      <c r="B131" s="14">
        <v>7</v>
      </c>
      <c r="C131" s="2"/>
      <c r="D131" s="2"/>
      <c r="E131" s="2"/>
      <c r="F131" s="2"/>
      <c r="G131" s="2"/>
      <c r="H131" s="2"/>
      <c r="I131" s="2"/>
      <c r="J131" s="2"/>
      <c r="K131" s="5">
        <f t="shared" si="36"/>
        <v>0</v>
      </c>
      <c r="L131" s="5">
        <f t="shared" si="37"/>
        <v>0</v>
      </c>
      <c r="N131" s="6">
        <v>7</v>
      </c>
      <c r="O131" s="2"/>
      <c r="P131" s="2"/>
      <c r="Q131" s="2"/>
      <c r="R131" s="2"/>
      <c r="S131" s="2"/>
      <c r="T131" s="2"/>
      <c r="U131" s="2"/>
      <c r="V131" s="2"/>
      <c r="W131" s="5">
        <f t="shared" si="38"/>
        <v>0</v>
      </c>
      <c r="X131" s="5">
        <f t="shared" si="39"/>
        <v>0</v>
      </c>
    </row>
    <row r="132" spans="1:24" x14ac:dyDescent="0.25">
      <c r="A132" s="24"/>
      <c r="B132" s="14">
        <v>8</v>
      </c>
      <c r="C132" s="2"/>
      <c r="D132" s="2"/>
      <c r="E132" s="2"/>
      <c r="F132" s="2"/>
      <c r="G132" s="2"/>
      <c r="H132" s="2"/>
      <c r="I132" s="2"/>
      <c r="J132" s="2"/>
      <c r="K132" s="5">
        <f t="shared" si="36"/>
        <v>0</v>
      </c>
      <c r="L132" s="5">
        <f t="shared" si="37"/>
        <v>0</v>
      </c>
      <c r="N132" s="6">
        <v>8</v>
      </c>
      <c r="O132" s="2"/>
      <c r="P132" s="2"/>
      <c r="Q132" s="2"/>
      <c r="R132" s="2"/>
      <c r="S132" s="2"/>
      <c r="T132" s="2"/>
      <c r="U132" s="2"/>
      <c r="V132" s="2"/>
      <c r="W132" s="5">
        <f t="shared" si="38"/>
        <v>0</v>
      </c>
      <c r="X132" s="5">
        <f t="shared" si="39"/>
        <v>0</v>
      </c>
    </row>
  </sheetData>
  <mergeCells count="30">
    <mergeCell ref="A6:A15"/>
    <mergeCell ref="D6:J6"/>
    <mergeCell ref="P6:V6"/>
    <mergeCell ref="A19:A28"/>
    <mergeCell ref="D19:J19"/>
    <mergeCell ref="P19:V19"/>
    <mergeCell ref="A32:A41"/>
    <mergeCell ref="D32:J32"/>
    <mergeCell ref="P32:V32"/>
    <mergeCell ref="A45:A54"/>
    <mergeCell ref="D45:J45"/>
    <mergeCell ref="P45:V45"/>
    <mergeCell ref="A58:A67"/>
    <mergeCell ref="D58:J58"/>
    <mergeCell ref="P58:V58"/>
    <mergeCell ref="A71:A80"/>
    <mergeCell ref="D71:J71"/>
    <mergeCell ref="P71:V71"/>
    <mergeCell ref="A84:A93"/>
    <mergeCell ref="D84:J84"/>
    <mergeCell ref="P84:V84"/>
    <mergeCell ref="A97:A106"/>
    <mergeCell ref="D97:J97"/>
    <mergeCell ref="P97:V97"/>
    <mergeCell ref="A110:A119"/>
    <mergeCell ref="D110:J110"/>
    <mergeCell ref="P110:V110"/>
    <mergeCell ref="A123:A132"/>
    <mergeCell ref="D123:J123"/>
    <mergeCell ref="P123:V123"/>
  </mergeCells>
  <conditionalFormatting sqref="L8">
    <cfRule type="cellIs" dxfId="319" priority="40" operator="equal">
      <formula>"Over 85 limit"</formula>
    </cfRule>
  </conditionalFormatting>
  <conditionalFormatting sqref="L9:L15">
    <cfRule type="cellIs" dxfId="318" priority="39" operator="equal">
      <formula>"Over 85 limit"</formula>
    </cfRule>
  </conditionalFormatting>
  <conditionalFormatting sqref="X8">
    <cfRule type="cellIs" dxfId="317" priority="38" operator="equal">
      <formula>"Over 85 limit"</formula>
    </cfRule>
  </conditionalFormatting>
  <conditionalFormatting sqref="X9:X15">
    <cfRule type="cellIs" dxfId="316" priority="37" operator="equal">
      <formula>"Over 85 limit"</formula>
    </cfRule>
  </conditionalFormatting>
  <conditionalFormatting sqref="L21">
    <cfRule type="cellIs" dxfId="315" priority="36" operator="equal">
      <formula>"Over 85 limit"</formula>
    </cfRule>
  </conditionalFormatting>
  <conditionalFormatting sqref="L22:L28">
    <cfRule type="cellIs" dxfId="314" priority="35" operator="equal">
      <formula>"Over 85 limit"</formula>
    </cfRule>
  </conditionalFormatting>
  <conditionalFormatting sqref="X21">
    <cfRule type="cellIs" dxfId="313" priority="34" operator="equal">
      <formula>"Over 85 limit"</formula>
    </cfRule>
  </conditionalFormatting>
  <conditionalFormatting sqref="X22:X28">
    <cfRule type="cellIs" dxfId="312" priority="33" operator="equal">
      <formula>"Over 85 limit"</formula>
    </cfRule>
  </conditionalFormatting>
  <conditionalFormatting sqref="L34">
    <cfRule type="cellIs" dxfId="311" priority="32" operator="equal">
      <formula>"Over 85 limit"</formula>
    </cfRule>
  </conditionalFormatting>
  <conditionalFormatting sqref="L35:L41">
    <cfRule type="cellIs" dxfId="310" priority="31" operator="equal">
      <formula>"Over 85 limit"</formula>
    </cfRule>
  </conditionalFormatting>
  <conditionalFormatting sqref="X34">
    <cfRule type="cellIs" dxfId="309" priority="30" operator="equal">
      <formula>"Over 85 limit"</formula>
    </cfRule>
  </conditionalFormatting>
  <conditionalFormatting sqref="X35:X41">
    <cfRule type="cellIs" dxfId="308" priority="29" operator="equal">
      <formula>"Over 85 limit"</formula>
    </cfRule>
  </conditionalFormatting>
  <conditionalFormatting sqref="L47">
    <cfRule type="cellIs" dxfId="307" priority="28" operator="equal">
      <formula>"Over 85 limit"</formula>
    </cfRule>
  </conditionalFormatting>
  <conditionalFormatting sqref="L48:L54">
    <cfRule type="cellIs" dxfId="306" priority="27" operator="equal">
      <formula>"Over 85 limit"</formula>
    </cfRule>
  </conditionalFormatting>
  <conditionalFormatting sqref="X47">
    <cfRule type="cellIs" dxfId="305" priority="26" operator="equal">
      <formula>"Over 85 limit"</formula>
    </cfRule>
  </conditionalFormatting>
  <conditionalFormatting sqref="X48:X54">
    <cfRule type="cellIs" dxfId="304" priority="25" operator="equal">
      <formula>"Over 85 limit"</formula>
    </cfRule>
  </conditionalFormatting>
  <conditionalFormatting sqref="L60">
    <cfRule type="cellIs" dxfId="303" priority="24" operator="equal">
      <formula>"Over 85 limit"</formula>
    </cfRule>
  </conditionalFormatting>
  <conditionalFormatting sqref="L61:L67">
    <cfRule type="cellIs" dxfId="302" priority="23" operator="equal">
      <formula>"Over 85 limit"</formula>
    </cfRule>
  </conditionalFormatting>
  <conditionalFormatting sqref="X60">
    <cfRule type="cellIs" dxfId="301" priority="22" operator="equal">
      <formula>"Over 85 limit"</formula>
    </cfRule>
  </conditionalFormatting>
  <conditionalFormatting sqref="X61:X67">
    <cfRule type="cellIs" dxfId="300" priority="21" operator="equal">
      <formula>"Over 85 limit"</formula>
    </cfRule>
  </conditionalFormatting>
  <conditionalFormatting sqref="L73">
    <cfRule type="cellIs" dxfId="299" priority="20" operator="equal">
      <formula>"Over 85 limit"</formula>
    </cfRule>
  </conditionalFormatting>
  <conditionalFormatting sqref="L74:L80">
    <cfRule type="cellIs" dxfId="298" priority="19" operator="equal">
      <formula>"Over 85 limit"</formula>
    </cfRule>
  </conditionalFormatting>
  <conditionalFormatting sqref="X73">
    <cfRule type="cellIs" dxfId="297" priority="18" operator="equal">
      <formula>"Over 85 limit"</formula>
    </cfRule>
  </conditionalFormatting>
  <conditionalFormatting sqref="X74:X80">
    <cfRule type="cellIs" dxfId="296" priority="17" operator="equal">
      <formula>"Over 85 limit"</formula>
    </cfRule>
  </conditionalFormatting>
  <conditionalFormatting sqref="L86">
    <cfRule type="cellIs" dxfId="295" priority="16" operator="equal">
      <formula>"Over 85 limit"</formula>
    </cfRule>
  </conditionalFormatting>
  <conditionalFormatting sqref="L87:L93">
    <cfRule type="cellIs" dxfId="294" priority="15" operator="equal">
      <formula>"Over 85 limit"</formula>
    </cfRule>
  </conditionalFormatting>
  <conditionalFormatting sqref="X86">
    <cfRule type="cellIs" dxfId="293" priority="14" operator="equal">
      <formula>"Over 85 limit"</formula>
    </cfRule>
  </conditionalFormatting>
  <conditionalFormatting sqref="X87:X93">
    <cfRule type="cellIs" dxfId="292" priority="13" operator="equal">
      <formula>"Over 85 limit"</formula>
    </cfRule>
  </conditionalFormatting>
  <conditionalFormatting sqref="L99">
    <cfRule type="cellIs" dxfId="291" priority="12" operator="equal">
      <formula>"Over 85 limit"</formula>
    </cfRule>
  </conditionalFormatting>
  <conditionalFormatting sqref="L100:L106">
    <cfRule type="cellIs" dxfId="290" priority="11" operator="equal">
      <formula>"Over 85 limit"</formula>
    </cfRule>
  </conditionalFormatting>
  <conditionalFormatting sqref="X99">
    <cfRule type="cellIs" dxfId="289" priority="10" operator="equal">
      <formula>"Over 85 limit"</formula>
    </cfRule>
  </conditionalFormatting>
  <conditionalFormatting sqref="X100:X106">
    <cfRule type="cellIs" dxfId="288" priority="9" operator="equal">
      <formula>"Over 85 limit"</formula>
    </cfRule>
  </conditionalFormatting>
  <conditionalFormatting sqref="L112">
    <cfRule type="cellIs" dxfId="287" priority="8" operator="equal">
      <formula>"Over 85 limit"</formula>
    </cfRule>
  </conditionalFormatting>
  <conditionalFormatting sqref="L113:L119">
    <cfRule type="cellIs" dxfId="286" priority="7" operator="equal">
      <formula>"Over 85 limit"</formula>
    </cfRule>
  </conditionalFormatting>
  <conditionalFormatting sqref="X112">
    <cfRule type="cellIs" dxfId="285" priority="6" operator="equal">
      <formula>"Over 85 limit"</formula>
    </cfRule>
  </conditionalFormatting>
  <conditionalFormatting sqref="X113:X119">
    <cfRule type="cellIs" dxfId="284" priority="5" operator="equal">
      <formula>"Over 85 limit"</formula>
    </cfRule>
  </conditionalFormatting>
  <conditionalFormatting sqref="L125">
    <cfRule type="cellIs" dxfId="283" priority="4" operator="equal">
      <formula>"Over 85 limit"</formula>
    </cfRule>
  </conditionalFormatting>
  <conditionalFormatting sqref="L126:L132">
    <cfRule type="cellIs" dxfId="282" priority="3" operator="equal">
      <formula>"Over 85 limit"</formula>
    </cfRule>
  </conditionalFormatting>
  <conditionalFormatting sqref="X125">
    <cfRule type="cellIs" dxfId="281" priority="2" operator="equal">
      <formula>"Over 85 limit"</formula>
    </cfRule>
  </conditionalFormatting>
  <conditionalFormatting sqref="X126:X132">
    <cfRule type="cellIs" dxfId="280" priority="1" operator="equal">
      <formula>"Over 85 limit"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10u-MudCats</vt:lpstr>
      <vt:lpstr>10u-HotRods</vt:lpstr>
      <vt:lpstr>10u-Marauders</vt:lpstr>
      <vt:lpstr>10u-Raptors</vt:lpstr>
      <vt:lpstr>10u-River Bandits</vt:lpstr>
      <vt:lpstr>10u-River Cats</vt:lpstr>
      <vt:lpstr>10u-RockHounds</vt:lpstr>
      <vt:lpstr>10u-Braves</vt:lpstr>
      <vt:lpstr>12u-Bees</vt:lpstr>
      <vt:lpstr>12u-Bulls</vt:lpstr>
      <vt:lpstr>12u-Grasshoppers</vt:lpstr>
      <vt:lpstr>12u-Knights</vt:lpstr>
      <vt:lpstr>12u-MudCats</vt:lpstr>
      <vt:lpstr>12u-MudHens</vt:lpstr>
      <vt:lpstr>12u-Rivercats</vt:lpstr>
      <vt:lpstr>12u-White Lightning</vt:lpstr>
    </vt:vector>
  </TitlesOfParts>
  <Company>BCBSAL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Matthew Keel</cp:lastModifiedBy>
  <dcterms:created xsi:type="dcterms:W3CDTF">2018-04-03T12:34:59Z</dcterms:created>
  <dcterms:modified xsi:type="dcterms:W3CDTF">2018-05-17T19:44:36Z</dcterms:modified>
</cp:coreProperties>
</file>